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ПППСиД\!Шептунова\Инфо на сайт\"/>
    </mc:Choice>
  </mc:AlternateContent>
  <bookViews>
    <workbookView xWindow="360" yWindow="270" windowWidth="14940" windowHeight="9150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</sheets>
  <definedNames>
    <definedName name="IS_DOCUMENT" localSheetId="0">'ФХД (стр.1)'!$A$45</definedName>
    <definedName name="IS_DOCUMENT" localSheetId="1">'ФХД (стр.2)'!$A$24</definedName>
    <definedName name="IS_DOCUMENT" localSheetId="2">'ФХД (стр.3-4)'!$A$44</definedName>
    <definedName name="IS_DOCUMENT" localSheetId="3">'ФХД (стр.5)'!$A$10</definedName>
    <definedName name="IS_DOCUMENT" localSheetId="4">'ФХД (стр.6)'!$A$24</definedName>
    <definedName name="LAST_CELL" localSheetId="0">'ФХД (стр.1)'!$EW$63</definedName>
    <definedName name="LAST_CELL" localSheetId="1">'ФХД (стр.2)'!$C$43</definedName>
    <definedName name="LAST_CELL" localSheetId="2">'ФХД (стр.3-4)'!#REF!</definedName>
    <definedName name="LAST_CELL" localSheetId="3">'ФХД (стр.5)'!$L$28</definedName>
    <definedName name="LAST_CELL" localSheetId="4">'ФХД (стр.6)'!$C$44</definedName>
  </definedNames>
  <calcPr calcId="162913"/>
</workbook>
</file>

<file path=xl/calcChain.xml><?xml version="1.0" encoding="utf-8"?>
<calcChain xmlns="http://schemas.openxmlformats.org/spreadsheetml/2006/main">
  <c r="C14" i="2" l="1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<sst xmlns="http://schemas.openxmlformats.org/spreadsheetml/2006/main" count="230" uniqueCount="166">
  <si>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</si>
  <si>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</si>
  <si>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</si>
  <si>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</si>
  <si>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</si>
  <si>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</si>
  <si>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</si>
  <si>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2023 год и плановый период 2024 и 2025 годов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</si>
  <si>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</si>
  <si>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</si>
  <si>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</si>
  <si>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</si>
  <si>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</si>
  <si>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</si>
  <si>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</si>
  <si>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</si>
  <si>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</si>
  <si>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</si>
  <si>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</si>
  <si>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</si>
  <si>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</si>
  <si>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</si>
  <si>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Января</t>
  </si>
  <si>
    <t>МУНИЦИПАЛЬНОЕ УЧРЕЖДЕНИЕ "КОМПЛЕКСНЫЙ ЦЕНТР СОЦИАЛЬНОГО ОБСЛУЖИВАНИЯ НАСЕЛЕНИЯ" КАТАВ-ИВАНОВСКОГО МУНИЦИПАЛЬНОГО РАЙОНА ЧЕЛЯБИНСКОЙ ОБЛАСТИ</t>
  </si>
  <si>
    <t>7410006506/745701001</t>
  </si>
  <si>
    <t>74226837</t>
  </si>
  <si>
    <t>20443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</si>
  <si>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</si>
  <si>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</si>
  <si>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</si>
  <si>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</si>
  <si>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</si>
  <si>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</si>
  <si>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</si>
  <si>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</si>
  <si>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</si>
  <si>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Управление социальной защиты населения Администрации Катав-Ивановского муниципального района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</si>
  <si>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</si>
  <si>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</si>
  <si>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</si>
  <si>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</si>
  <si>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</si>
  <si>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</si>
  <si>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</si>
  <si>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</si>
  <si>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</si>
  <si>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</si>
  <si>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</si>
  <si>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</si>
  <si>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</si>
  <si>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</si>
  <si>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</si>
  <si>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</si>
  <si>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</si>
  <si>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</si>
  <si>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</si>
  <si>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</si>
  <si>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</si>
  <si>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</si>
  <si>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</si>
  <si>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</si>
  <si>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</si>
  <si>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</si>
  <si>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</si>
  <si>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</si>
  <si>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</si>
  <si>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</si>
  <si>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</si>
  <si>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</si>
  <si>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</si>
  <si>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</si>
  <si>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</si>
  <si>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</si>
  <si>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</si>
  <si>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Доходы от собственности (операционная аренда)</t>
  </si>
  <si>
    <t>120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</si>
  <si>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</si>
  <si>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130</t>
  </si>
  <si>
    <t>Поступления от оказания услуг (выполнения работ) на платной основе и иной приносящей доход деятельности</t>
  </si>
  <si>
    <t>Средства от продажи проездных билетов отдельным категориям граждан</t>
  </si>
  <si>
    <t>субсидии на выполнение муниципального задания</t>
  </si>
  <si>
    <t>субсидии на иные цели</t>
  </si>
  <si>
    <t>150</t>
  </si>
  <si>
    <t>Прочие доходы (налог на прибыль)</t>
  </si>
  <si>
    <t>180</t>
  </si>
  <si>
    <t>Заработная плата</t>
  </si>
  <si>
    <t>111</t>
  </si>
  <si>
    <t>прочие выплаты</t>
  </si>
  <si>
    <t>112</t>
  </si>
  <si>
    <t>начисления на выплаты по оплате труда</t>
  </si>
  <si>
    <t>119</t>
  </si>
  <si>
    <t>услуги связи</t>
  </si>
  <si>
    <t>244</t>
  </si>
  <si>
    <t>Транспортные услуги</t>
  </si>
  <si>
    <t>коммунальные услуги</t>
  </si>
  <si>
    <t>247</t>
  </si>
  <si>
    <t>работы, услуги по содержанию имущества</t>
  </si>
  <si>
    <t>прочие работы, услуги</t>
  </si>
  <si>
    <t>Страхование</t>
  </si>
  <si>
    <t>Социальные пособия и компенсации персоналу в денежной форме</t>
  </si>
  <si>
    <t>321</t>
  </si>
  <si>
    <t>налоги, пошлины и сборы</t>
  </si>
  <si>
    <t>851</t>
  </si>
  <si>
    <t>Штрафы за нарушение законодательства о налогах и сборах, законодательства о страховых взносах</t>
  </si>
  <si>
    <t>852</t>
  </si>
  <si>
    <t>853</t>
  </si>
  <si>
    <t>Другие экономические санкции</t>
  </si>
  <si>
    <t>увеличение стоимости основных средств</t>
  </si>
  <si>
    <t>Увеличение стоимости ГСМ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</si>
  <si>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</si>
  <si>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</si>
  <si>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</si>
  <si>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</si>
  <si>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Пособия по социальной помощи населению в натуральной форме</t>
  </si>
  <si>
    <t>Увеличение стоимости лекарственных препаратов и материалов</t>
  </si>
  <si>
    <t>Увеличение стоимости продуктов питания</t>
  </si>
  <si>
    <t>Таблица 2.1</t>
  </si>
  <si>
    <t>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</si>
  <si>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</si>
  <si>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</si>
  <si>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</si>
  <si>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</si>
  <si>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</si>
  <si>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на 2023 г.
очередной 
финансовый 
год</t>
  </si>
  <si>
    <t>на 2024 г.
 1-й год 
планового 
периода</t>
  </si>
  <si>
    <t>на 2025 г.
 2-й год 
планового 
периода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</si>
  <si>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</si>
  <si>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</si>
  <si>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</si>
  <si>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</si>
  <si>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</si>
  <si>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</si>
  <si>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</si>
  <si>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</si>
  <si>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</si>
  <si>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</si>
  <si>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Обеспечение исполнения контрактов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</si>
  <si>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</si>
  <si>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</si>
  <si>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</si>
  <si>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</si>
  <si>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</si>
  <si>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</si>
  <si>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</si>
  <si>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</si>
  <si>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456110 г.Катав-Ивановск, ул. Гагарина, 4</t>
  </si>
  <si>
    <t>-Повышение качества жизни граждан получающих социальные услуги.</t>
  </si>
  <si>
    <t>1) Предоставление социального обслуживания 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услуг;</t>
  </si>
  <si>
    <t>2) Предоставление социального обслуживания в полустационарной форме, включая социально-бытовых услуг, социально-медицинских услуг, социально-психологических услуг, социально-педагогическихз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</t>
  </si>
  <si>
    <t>Социально медицинские услуги: инъекция подкожная и внутримышечная; инъекция внутривенная, кресло массажное, грязелечение, мат терапевтический ДЕТЕНЗЕР, небулайзер, амплипульстерапия, лечение в галокамере, тренажер, дарсанвализация, ультразвуковая терапия, электрофорез, диодинамик, псевдокипящий слой, медикаментозное лечение.</t>
  </si>
  <si>
    <t>Социально бытовые услуги: организация питания.</t>
  </si>
  <si>
    <t>Услуги парикмахера: стрижка женская модельная, стрижка мужская, химическая завивка: на челку, короткая, длинная; окрас волос (краска клиента), укладка феном, укладка на бигуди, сушка феном.</t>
  </si>
  <si>
    <t>Услуги по ксерокопированию</t>
  </si>
  <si>
    <t>Услуги по организации быта и досуга: мелкий ремонт одежды, стирка белья (ручная), стирка белья (машинная), глажка белья.</t>
  </si>
  <si>
    <t>Общая уборка помещения средствами клиента: помощь в домашнем хозяйстве (мытье посуды, мытье бытовой техники, вынос мусора), влажная уборка всех типов покрытия полов, уборка устойчивых загрязнений с влагостойких стен (ванная и туалетная комната, "факртук" на кухне), уборка пыли с мебели по всей квартире, чистка раковин на кухне и в ванной комнате. чистка ванной и унитаза, чистка кухонной плиты (без духового шкафа), протирка дверей и дверных проемов в квартире, мытье одного окна, утепление одного окна утеплителем оконным,чистка ковров, паласов (в помещении), чистка ковров, паласов (вне помещения), чистка снега.</t>
  </si>
  <si>
    <t>Санитарно-гигиенические услуги: стрижка ногтей, оказание помощи в купании, смена постельного белья, смена нательного белья.</t>
  </si>
  <si>
    <t>30</t>
  </si>
  <si>
    <t>Декабря</t>
  </si>
  <si>
    <t>30.12.2022</t>
  </si>
  <si>
    <t>на 01.01.2023 г.</t>
  </si>
  <si>
    <t>01.01.2023 г</t>
  </si>
  <si>
    <t>на 01.01.2023 г</t>
  </si>
  <si>
    <t>Начальник УСЗН</t>
  </si>
  <si>
    <t>Васильева О.Г.</t>
  </si>
  <si>
    <t>16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</si>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</sst>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name val="Times New Roman"/>
    </font>
    <font>
      <sz val="9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0"/>
      <name val="Times New Roman"/>
    </font>
    <font>
      <b/>
      <sz val="10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justify" vertical="center" wrapText="1"/>
    </xf>
    <xf numFmtId="0" fontId="6" fillId="0" borderId="8" xfId="0" applyFont="1" applyBorder="1" applyAlignment="1" applyProtection="1">
      <alignment vertical="center" wrapText="1"/>
    </xf>
    <xf numFmtId="2" fontId="6" fillId="0" borderId="8" xfId="0" applyNumberFormat="1" applyFont="1" applyBorder="1" applyAlignment="1" applyProtection="1">
      <alignment horizontal="justify" vertical="center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2" fontId="7" fillId="0" borderId="8" xfId="0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2" fontId="6" fillId="0" borderId="0" xfId="0" applyNumberFormat="1" applyFont="1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justify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10" fillId="0" borderId="0" xfId="0" applyFont="1"/>
    <xf numFmtId="4" fontId="6" fillId="0" borderId="8" xfId="0" applyNumberFormat="1" applyFont="1" applyBorder="1" applyAlignment="1" applyProtection="1">
      <alignment horizontal="right" vertical="center" wrapText="1"/>
    </xf>
    <xf numFmtId="0" fontId="12" fillId="0" borderId="0" xfId="0" applyFont="1"/>
    <xf numFmtId="4" fontId="6" fillId="0" borderId="8" xfId="0" applyNumberFormat="1" applyFont="1" applyBorder="1" applyAlignment="1" applyProtection="1">
      <alignment horizontal="right" vertical="top" wrapText="1"/>
    </xf>
    <xf numFmtId="4" fontId="12" fillId="0" borderId="8" xfId="0" applyNumberFormat="1" applyFont="1" applyBorder="1" applyAlignment="1" applyProtection="1">
      <alignment horizontal="right" vertical="top" wrapText="1"/>
    </xf>
    <xf numFmtId="4" fontId="13" fillId="0" borderId="8" xfId="0" applyNumberFormat="1" applyFont="1" applyBorder="1" applyAlignment="1" applyProtection="1">
      <alignment horizontal="center" vertical="top" wrapText="1"/>
    </xf>
    <xf numFmtId="4" fontId="13" fillId="0" borderId="8" xfId="0" applyNumberFormat="1" applyFont="1" applyBorder="1" applyAlignment="1" applyProtection="1">
      <alignment horizontal="right" vertical="top" wrapText="1"/>
    </xf>
    <xf numFmtId="4" fontId="11" fillId="0" borderId="0" xfId="0" applyNumberFormat="1" applyFont="1"/>
    <xf numFmtId="0" fontId="9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vertical="top" wrapText="1"/>
    </xf>
    <xf numFmtId="2" fontId="9" fillId="0" borderId="0" xfId="0" applyNumberFormat="1" applyFont="1" applyBorder="1" applyAlignment="1" applyProtection="1">
      <alignment horizontal="left" vertical="top" wrapText="1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190500</xdr:rowOff>
    </xdr:from>
    <xdr:to>
      <xdr:col>137</xdr:col>
      <xdr:colOff>38100</xdr:colOff>
      <xdr:row>54</xdr:row>
      <xdr:rowOff>114300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334500"/>
          <a:ext cx="7867650" cy="1409700"/>
        </a:xfrm>
        <a:prstGeom prst="rect">
          <a:avLst/>
        </a:prstGeom>
        <a:solidFill>
          <a:srgbClr val="FFFFFF"/>
        </a:solidFill>
        <a:ln w="9525" cap="rnd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ЭП № 1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Подписано в:15.01.2023 14:24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ФИО пользователя:Решетов Иван Дмитриевич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Проверено в:27.03.2023 13:24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Результат проверки:подпись верна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Серийный номер сертификата:5</a:t>
          </a:r>
          <a:r>
            <a:rPr lang="en-US" sz="800" b="0" i="0" strike="noStrike">
              <a:solidFill>
                <a:srgbClr val="000000"/>
              </a:solidFill>
              <a:latin typeface="Sans Serif"/>
            </a:rPr>
            <a:t>F9C94C8C3E695C40E237660ACAC3A82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Субъект сертификата:МУНИЦИПАЛЬНОЕ УЧРЕЖДЕНИЕ "КОМПЛЕКСНЫЙ ЦЕНТР СОЦИАЛЬНОГО ОБСЛУЖИВАНИЯ НАСЕЛЕНИЯ" КАТАВ-ИВАНОВСКОГО МУНИЦИПАЛЬНОГО РАЙОНА ЧЕЛЯБИНСКОЙ ОБЛАСТИ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с:21.06.2022 03:56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по:14.09.2023 03:56</a:t>
          </a:r>
        </a:p>
      </xdr:txBody>
    </xdr:sp>
    <xdr:clientData/>
  </xdr:twoCellAnchor>
  <xdr:twoCellAnchor>
    <xdr:from>
      <xdr:col>0</xdr:col>
      <xdr:colOff>0</xdr:colOff>
      <xdr:row>55</xdr:row>
      <xdr:rowOff>142875</xdr:rowOff>
    </xdr:from>
    <xdr:to>
      <xdr:col>137</xdr:col>
      <xdr:colOff>38100</xdr:colOff>
      <xdr:row>64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0934700"/>
          <a:ext cx="7867650" cy="1381125"/>
        </a:xfrm>
        <a:prstGeom prst="rect">
          <a:avLst/>
        </a:prstGeom>
        <a:solidFill>
          <a:srgbClr val="FFFFFF"/>
        </a:solidFill>
        <a:ln w="9525" cap="rnd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ЭП № 2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Подписано в:16.01.2023 10:23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ФИО пользователя:Васильева Ольга Геннадьевна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Проверено в:27.03.2023 13:24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Результат проверки:подпись верна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Серийный номер сертификата:233</a:t>
          </a:r>
          <a:r>
            <a:rPr lang="en-US" sz="800" b="0" i="0" strike="noStrike">
              <a:solidFill>
                <a:srgbClr val="000000"/>
              </a:solidFill>
              <a:latin typeface="Sans Serif"/>
            </a:rPr>
            <a:t>A92BCD31D0698AA157D4D87CE3377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Субъект сертификата:УПРАВЛЕНИЕ СОЦИАЛЬНОЙ ЗАЩИТЫ НАСЕЛЕНИЯ АДМИНИСТРАЦИИ КАТАВ-ИВАНОВСКОГО МУНИЦИПАЛЬНОГО РАЙОНА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с:24.05.2022 05:43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по:17.08.2023 05:43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1114425</xdr:colOff>
      <xdr:row>34</xdr:row>
      <xdr:rowOff>85725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0" y="5057775"/>
          <a:ext cx="5695950" cy="1543050"/>
        </a:xfrm>
        <a:prstGeom prst="rect">
          <a:avLst/>
        </a:prstGeom>
        <a:solidFill>
          <a:srgbClr val="FFFFFF"/>
        </a:solidFill>
        <a:ln w="9525" cap="rnd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ЭП № 1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Подписано в:15.01.2023 14:24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ФИО пользователя:Решетов Иван Дмитриевич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Проверено в:27.03.2023 13:24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Результат проверки:подпись верна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Серийный номер сертификата:5</a:t>
          </a:r>
          <a:r>
            <a:rPr lang="en-US" sz="800" b="0" i="0" strike="noStrike">
              <a:solidFill>
                <a:srgbClr val="000000"/>
              </a:solidFill>
              <a:latin typeface="Sans Serif"/>
            </a:rPr>
            <a:t>F9C94C8C3E695C40E237660ACAC3A82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Субъект сертификата:МУНИЦИПАЛЬНОЕ УЧРЕЖДЕНИЕ "КОМПЛЕКСНЫЙ ЦЕНТР СОЦИАЛЬНОГО ОБСЛУЖИВАНИЯ НАСЕЛЕНИЯ" КАТАВ-ИВАНОВСКОГО МУНИЦИПАЛЬНОГО РАЙОНА ЧЕЛЯБИНСКОЙ ОБЛАСТИ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с:21.06.2022 03:56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по:14.09.2023 03:56</a:t>
          </a:r>
        </a:p>
      </xdr:txBody>
    </xdr:sp>
    <xdr:clientData/>
  </xdr:twoCellAnchor>
  <xdr:twoCellAnchor>
    <xdr:from>
      <xdr:col>0</xdr:col>
      <xdr:colOff>0</xdr:colOff>
      <xdr:row>35</xdr:row>
      <xdr:rowOff>114300</xdr:rowOff>
    </xdr:from>
    <xdr:to>
      <xdr:col>2</xdr:col>
      <xdr:colOff>1114425</xdr:colOff>
      <xdr:row>44</xdr:row>
      <xdr:rowOff>38100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0" y="6791325"/>
          <a:ext cx="5695950" cy="1381125"/>
        </a:xfrm>
        <a:prstGeom prst="rect">
          <a:avLst/>
        </a:prstGeom>
        <a:solidFill>
          <a:srgbClr val="FFFFFF"/>
        </a:solidFill>
        <a:ln w="9525" cap="rnd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ЭП № 2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Подписано в:16.01.2023 10:23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ФИО пользователя:Васильева Ольга Геннадьевна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Проверено в:27.03.2023 13:24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Результат проверки:подпись верна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Серийный номер сертификата:233</a:t>
          </a:r>
          <a:r>
            <a:rPr lang="en-US" sz="800" b="0" i="0" strike="noStrike">
              <a:solidFill>
                <a:srgbClr val="000000"/>
              </a:solidFill>
              <a:latin typeface="Sans Serif"/>
            </a:rPr>
            <a:t>A92BCD31D0698AA157D4D87CE3377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Субъект сертификата:УПРАВЛЕНИЕ СОЦИАЛЬНОЙ ЗАЩИТЫ НАСЕЛЕНИЯ АДМИНИСТРАЦИИ КАТАВ-ИВАНОВСКОГО МУНИЦИПАЛЬНОГО РАЙОНА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с:24.05.2022 05:43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по:17.08.2023 05:43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190500</xdr:rowOff>
    </xdr:from>
    <xdr:to>
      <xdr:col>10</xdr:col>
      <xdr:colOff>695325</xdr:colOff>
      <xdr:row>19</xdr:row>
      <xdr:rowOff>114300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0" y="3152775"/>
          <a:ext cx="10163175" cy="1409700"/>
        </a:xfrm>
        <a:prstGeom prst="rect">
          <a:avLst/>
        </a:prstGeom>
        <a:solidFill>
          <a:srgbClr val="FFFFFF"/>
        </a:solidFill>
        <a:ln w="9525" cap="rnd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ЭП № 1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Подписано в:15.01.2023 14:24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ФИО пользователя:Решетов Иван Дмитриевич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Проверено в:27.03.2023 13:24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Результат проверки:подпись верна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Серийный номер сертификата:5</a:t>
          </a:r>
          <a:r>
            <a:rPr lang="en-US" sz="800" b="0" i="0" strike="noStrike">
              <a:solidFill>
                <a:srgbClr val="000000"/>
              </a:solidFill>
              <a:latin typeface="Sans Serif"/>
            </a:rPr>
            <a:t>F9C94C8C3E695C40E237660ACAC3A82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Субъект сертификата:МУНИЦИПАЛЬНОЕ УЧРЕЖДЕНИЕ "КОМПЛЕКСНЫЙ ЦЕНТР СОЦИАЛЬНОГО ОБСЛУЖИВАНИЯ НАСЕЛЕНИЯ" КАТАВ-ИВАНОВСКОГО МУНИЦИПАЛЬНОГО РАЙОНА ЧЕЛЯБИНСКОЙ ОБЛАСТИ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с:21.06.2022 03:56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по:14.09.2023 03:56</a:t>
          </a:r>
        </a:p>
      </xdr:txBody>
    </xdr:sp>
    <xdr:clientData/>
  </xdr:twoCellAnchor>
  <xdr:twoCellAnchor>
    <xdr:from>
      <xdr:col>0</xdr:col>
      <xdr:colOff>0</xdr:colOff>
      <xdr:row>20</xdr:row>
      <xdr:rowOff>142875</xdr:rowOff>
    </xdr:from>
    <xdr:to>
      <xdr:col>10</xdr:col>
      <xdr:colOff>695325</xdr:colOff>
      <xdr:row>29</xdr:row>
      <xdr:rowOff>66675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0" y="4752975"/>
          <a:ext cx="10163175" cy="1381125"/>
        </a:xfrm>
        <a:prstGeom prst="rect">
          <a:avLst/>
        </a:prstGeom>
        <a:solidFill>
          <a:srgbClr val="FFFFFF"/>
        </a:solidFill>
        <a:ln w="9525" cap="rnd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ЭП № 2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Подписано в:16.01.2023 10:23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ФИО пользователя:Васильева Ольга Геннадьевна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Проверено в:27.03.2023 13:24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Результат проверки:подпись верна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Серийный номер сертификата:233</a:t>
          </a:r>
          <a:r>
            <a:rPr lang="en-US" sz="800" b="0" i="0" strike="noStrike">
              <a:solidFill>
                <a:srgbClr val="000000"/>
              </a:solidFill>
              <a:latin typeface="Sans Serif"/>
            </a:rPr>
            <a:t>A92BCD31D0698AA157D4D87CE3377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Субъект сертификата:УПРАВЛЕНИЕ СОЦИАЛЬНОЙ ЗАЩИТЫ НАСЕЛЕНИЯ АДМИНИСТРАЦИИ КАТАВ-ИВАНОВСКОГО МУНИЦИПАЛЬНОГО РАЙОНА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с:24.05.2022 05:43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по:17.08.2023 05:43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1400175</xdr:colOff>
      <xdr:row>34</xdr:row>
      <xdr:rowOff>85725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0" y="5143500"/>
          <a:ext cx="5076825" cy="1543050"/>
        </a:xfrm>
        <a:prstGeom prst="rect">
          <a:avLst/>
        </a:prstGeom>
        <a:solidFill>
          <a:srgbClr val="FFFFFF"/>
        </a:solidFill>
        <a:ln w="9525" cap="rnd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ЭП № 1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Подписано в:15.01.2023 14:24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ФИО пользователя:Решетов Иван Дмитриевич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Проверено в:27.03.2023 13:24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Результат проверки:подпись верна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Серийный номер сертификата:5</a:t>
          </a:r>
          <a:r>
            <a:rPr lang="en-US" sz="800" b="0" i="0" strike="noStrike">
              <a:solidFill>
                <a:srgbClr val="000000"/>
              </a:solidFill>
              <a:latin typeface="Sans Serif"/>
            </a:rPr>
            <a:t>F9C94C8C3E695C40E237660ACAC3A82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Субъект сертификата:МУНИЦИПАЛЬНОЕ УЧРЕЖДЕНИЕ "КОМПЛЕКСНЫЙ ЦЕНТР СОЦИАЛЬНОГО ОБСЛУЖИВАНИЯ НАСЕЛЕНИЯ" КАТАВ-ИВАНОВСКОГО МУНИЦИПАЛЬНОГО РАЙОНА ЧЕЛЯБИНСКОЙ ОБЛАСТИ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с:21.06.2022 03:56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по:14.09.2023 03:56</a:t>
          </a:r>
        </a:p>
      </xdr:txBody>
    </xdr:sp>
    <xdr:clientData/>
  </xdr:twoCellAnchor>
  <xdr:twoCellAnchor>
    <xdr:from>
      <xdr:col>0</xdr:col>
      <xdr:colOff>0</xdr:colOff>
      <xdr:row>35</xdr:row>
      <xdr:rowOff>114300</xdr:rowOff>
    </xdr:from>
    <xdr:to>
      <xdr:col>2</xdr:col>
      <xdr:colOff>1400175</xdr:colOff>
      <xdr:row>45</xdr:row>
      <xdr:rowOff>19050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0" y="6877050"/>
          <a:ext cx="5076825" cy="1524000"/>
        </a:xfrm>
        <a:prstGeom prst="rect">
          <a:avLst/>
        </a:prstGeom>
        <a:solidFill>
          <a:srgbClr val="FFFFFF"/>
        </a:solidFill>
        <a:ln w="9525" cap="rnd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ЭП № 2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Подписано в:16.01.2023 10:23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ФИО пользователя:Васильева Ольга Геннадьевна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Проверено в:27.03.2023 13:24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Результат проверки:подпись верна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Серийный номер сертификата:233</a:t>
          </a:r>
          <a:r>
            <a:rPr lang="en-US" sz="800" b="0" i="0" strike="noStrike">
              <a:solidFill>
                <a:srgbClr val="000000"/>
              </a:solidFill>
              <a:latin typeface="Sans Serif"/>
            </a:rPr>
            <a:t>A92BCD31D0698AA157D4D87CE3377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Субъект сертификата:УПРАВЛЕНИЕ СОЦИАЛЬНОЙ ЗАЩИТЫ НАСЕЛЕНИЯ АДМИНИСТРАЦИИ КАТАВ-ИВАНОВСКОГО МУНИЦИПАЛЬНОГО РАЙОНА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с:24.05.2022 05:43</a:t>
          </a:r>
        </a:p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Sans Serif"/>
            </a:rPr>
            <a:t>Действителен по:17.08.2023 05:43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45"/>
  <sheetViews>
    <sheetView tabSelected="1" topLeftCell="A40" zoomScale="90" workbookViewId="0">
      <selection activeCell="EZ12" sqref="EZ12"/>
    </sheetView>
  </sheetViews>
  <sheetFormatPr defaultRowHeight="12.75" customHeight="1" x14ac:dyDescent="0.2"/>
  <cols>
    <col min="1" max="153" width="0.85546875" customWidth="1"/>
  </cols>
  <sheetData>
    <row r="1" spans="1:15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85" t="s">
        <v>0</v>
      </c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</row>
    <row r="3" spans="1:15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86" t="s">
        <v>162</v>
      </c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</row>
    <row r="4" spans="1:153" ht="24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88" t="s">
        <v>1</v>
      </c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</row>
    <row r="5" spans="1:153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1"/>
      <c r="DS5" s="1"/>
      <c r="DT5" s="86" t="s">
        <v>163</v>
      </c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</row>
    <row r="6" spans="1:153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89" t="s">
        <v>2</v>
      </c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2"/>
      <c r="DS6" s="2"/>
      <c r="DT6" s="89" t="s">
        <v>3</v>
      </c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</row>
    <row r="7" spans="1:153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 t="s">
        <v>4</v>
      </c>
      <c r="DG7" s="79" t="s">
        <v>164</v>
      </c>
      <c r="DH7" s="80"/>
      <c r="DI7" s="80"/>
      <c r="DJ7" s="80"/>
      <c r="DK7" s="1" t="s">
        <v>4</v>
      </c>
      <c r="DL7" s="1"/>
      <c r="DM7" s="1"/>
      <c r="DN7" s="79" t="s">
        <v>22</v>
      </c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1">
        <v>20</v>
      </c>
      <c r="EG7" s="81"/>
      <c r="EH7" s="81"/>
      <c r="EI7" s="81"/>
      <c r="EJ7" s="82" t="s">
        <v>165</v>
      </c>
      <c r="EK7" s="83"/>
      <c r="EL7" s="83"/>
      <c r="EM7" s="83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 x14ac:dyDescent="0.25">
      <c r="A9" s="84" t="s">
        <v>6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</row>
    <row r="10" spans="1:153" ht="16.5" customHeight="1" x14ac:dyDescent="0.25">
      <c r="A10" s="84" t="s">
        <v>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</row>
    <row r="11" spans="1:153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7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76" t="s">
        <v>8</v>
      </c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</row>
    <row r="13" spans="1:153" ht="16.7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9</v>
      </c>
      <c r="EG13" s="1"/>
      <c r="EH13" s="70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2"/>
    </row>
    <row r="14" spans="1:153" ht="16.7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77" t="s">
        <v>156</v>
      </c>
      <c r="BI14" s="77"/>
      <c r="BJ14" s="77"/>
      <c r="BK14" s="77"/>
      <c r="BL14" s="7" t="s">
        <v>4</v>
      </c>
      <c r="BM14" s="7"/>
      <c r="BN14" s="7"/>
      <c r="BO14" s="77" t="s">
        <v>157</v>
      </c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"/>
      <c r="CH14" s="78">
        <v>2022</v>
      </c>
      <c r="CI14" s="78"/>
      <c r="CJ14" s="78"/>
      <c r="CK14" s="78"/>
      <c r="CL14" s="78"/>
      <c r="CM14" s="78"/>
      <c r="CN14" s="78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10</v>
      </c>
      <c r="EG14" s="1"/>
      <c r="EH14" s="70" t="s">
        <v>158</v>
      </c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2"/>
    </row>
    <row r="15" spans="1:153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70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2"/>
    </row>
    <row r="16" spans="1:153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70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2"/>
    </row>
    <row r="17" spans="1:153" ht="26.45" customHeight="1" x14ac:dyDescent="0.25">
      <c r="A17" s="10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69" t="s">
        <v>23</v>
      </c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12</v>
      </c>
      <c r="EG17" s="1"/>
      <c r="EH17" s="70" t="s">
        <v>25</v>
      </c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2"/>
    </row>
    <row r="18" spans="1:153" ht="20.25" customHeight="1" x14ac:dyDescent="0.25">
      <c r="A18" s="10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1" t="s">
        <v>14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73" t="s">
        <v>26</v>
      </c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5"/>
    </row>
    <row r="19" spans="1:153" ht="20.25" customHeight="1" x14ac:dyDescent="0.25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70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2"/>
    </row>
    <row r="20" spans="1:153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"/>
      <c r="BU20" s="1"/>
      <c r="BV20" s="1"/>
      <c r="BW20" s="1"/>
      <c r="BX20" s="1"/>
      <c r="BY20" s="5"/>
      <c r="BZ20" s="5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62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4"/>
    </row>
    <row r="21" spans="1:153" ht="16.7" customHeight="1" x14ac:dyDescent="0.2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65" t="s">
        <v>24</v>
      </c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17</v>
      </c>
      <c r="EG21" s="16"/>
      <c r="EH21" s="66" t="s">
        <v>18</v>
      </c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8"/>
    </row>
    <row r="22" spans="1:153" ht="16.7" customHeight="1" x14ac:dyDescent="0.2">
      <c r="A22" s="19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20</v>
      </c>
      <c r="EG22" s="16"/>
      <c r="EH22" s="66" t="s">
        <v>21</v>
      </c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8"/>
    </row>
    <row r="23" spans="1:153" ht="15" x14ac:dyDescent="0.2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7" customHeight="1" x14ac:dyDescent="0.25">
      <c r="A24" s="10" t="s">
        <v>27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69" t="s">
        <v>36</v>
      </c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</row>
    <row r="25" spans="1:153" ht="16.7" customHeight="1" x14ac:dyDescent="0.25">
      <c r="A25" s="10" t="s">
        <v>28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</row>
    <row r="26" spans="1:153" ht="15" x14ac:dyDescent="0.2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7" customHeight="1" x14ac:dyDescent="0.25">
      <c r="A27" s="10" t="s">
        <v>29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69" t="s">
        <v>145</v>
      </c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</row>
    <row r="28" spans="1:153" ht="16.7" customHeight="1" x14ac:dyDescent="0.25">
      <c r="A28" s="10" t="s">
        <v>30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</row>
    <row r="29" spans="1:153" ht="16.7" customHeight="1" x14ac:dyDescent="0.25">
      <c r="A29" s="10" t="s">
        <v>31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</row>
    <row r="30" spans="1:153" ht="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7" customHeight="1" x14ac:dyDescent="0.2">
      <c r="A31" s="59" t="s">
        <v>32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30" customHeight="1" x14ac:dyDescent="0.25">
      <c r="A33" s="44" t="s">
        <v>33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</row>
    <row r="34" spans="1:153" ht="30" customHeight="1" x14ac:dyDescent="0.25">
      <c r="A34" s="60" t="s">
        <v>146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</row>
    <row r="35" spans="1:153" ht="30" customHeight="1" x14ac:dyDescent="0.25">
      <c r="A35" s="44" t="s">
        <v>34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</row>
    <row r="36" spans="1:153" ht="63" customHeight="1" x14ac:dyDescent="0.2">
      <c r="A36" s="61" t="s">
        <v>147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</row>
    <row r="37" spans="1:153" ht="67.5" customHeight="1" x14ac:dyDescent="0.2">
      <c r="A37" s="61" t="s">
        <v>148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</row>
    <row r="38" spans="1:153" s="50" customFormat="1" ht="30" customHeight="1" x14ac:dyDescent="0.2">
      <c r="A38" s="44" t="s">
        <v>35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</row>
    <row r="39" spans="1:153" ht="48.75" customHeight="1" x14ac:dyDescent="0.2">
      <c r="A39" s="58" t="s">
        <v>149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</row>
    <row r="40" spans="1:153" ht="30" customHeight="1" x14ac:dyDescent="0.2">
      <c r="A40" s="58" t="s">
        <v>150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</row>
    <row r="41" spans="1:153" ht="30" customHeight="1" x14ac:dyDescent="0.2">
      <c r="A41" s="58" t="s">
        <v>151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</row>
    <row r="42" spans="1:153" ht="30" customHeight="1" x14ac:dyDescent="0.25">
      <c r="A42" s="58" t="s">
        <v>152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</row>
    <row r="43" spans="1:153" ht="30" customHeight="1" x14ac:dyDescent="0.2">
      <c r="A43" s="58" t="s">
        <v>153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</row>
    <row r="44" spans="1:153" ht="83.25" customHeight="1" x14ac:dyDescent="0.2">
      <c r="A44" s="58" t="s">
        <v>154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</row>
    <row r="45" spans="1:153" ht="30" customHeight="1" x14ac:dyDescent="0.2">
      <c r="A45" s="58" t="s">
        <v>155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</row>
  </sheetData>
  <mergeCells count="42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A31:DD31"/>
    <mergeCell ref="A34:DD34"/>
    <mergeCell ref="A42:DD42"/>
    <mergeCell ref="A36:EW36"/>
    <mergeCell ref="A37:EW37"/>
    <mergeCell ref="A39:EW39"/>
    <mergeCell ref="A40:EW40"/>
    <mergeCell ref="A41:EW41"/>
    <mergeCell ref="A43:EW43"/>
    <mergeCell ref="A44:EW44"/>
    <mergeCell ref="A45:EW45"/>
  </mergeCells>
  <pageMargins left="0.7" right="0.16" top="0.35" bottom="0.22" header="0.3" footer="0.16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C22" sqref="C22"/>
    </sheetView>
  </sheetViews>
  <sheetFormatPr defaultRowHeight="12.7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3" ht="12.75" customHeight="1" x14ac:dyDescent="0.2">
      <c r="A1" s="25"/>
      <c r="B1" s="25"/>
      <c r="C1" s="26" t="s">
        <v>37</v>
      </c>
    </row>
    <row r="2" spans="1:3" ht="14.25" customHeight="1" x14ac:dyDescent="0.2">
      <c r="A2" s="25"/>
      <c r="B2" s="59" t="s">
        <v>38</v>
      </c>
      <c r="C2" s="59"/>
    </row>
    <row r="3" spans="1:3" ht="14.25" customHeight="1" x14ac:dyDescent="0.2">
      <c r="A3" s="25"/>
      <c r="B3" s="59" t="s">
        <v>159</v>
      </c>
      <c r="C3" s="59"/>
    </row>
    <row r="4" spans="1:3" ht="12.75" customHeight="1" x14ac:dyDescent="0.2">
      <c r="A4" s="25"/>
      <c r="B4" s="25"/>
      <c r="C4" s="25"/>
    </row>
    <row r="5" spans="1:3" ht="12.75" customHeight="1" x14ac:dyDescent="0.2">
      <c r="A5" s="27" t="s">
        <v>39</v>
      </c>
      <c r="B5" s="27" t="s">
        <v>40</v>
      </c>
      <c r="C5" s="27" t="s">
        <v>41</v>
      </c>
    </row>
    <row r="6" spans="1:3" ht="12.75" customHeight="1" x14ac:dyDescent="0.2">
      <c r="A6" s="27">
        <v>1</v>
      </c>
      <c r="B6" s="27">
        <v>2</v>
      </c>
      <c r="C6" s="27">
        <v>3</v>
      </c>
    </row>
    <row r="7" spans="1:3" ht="12.75" customHeight="1" x14ac:dyDescent="0.2">
      <c r="A7" s="28"/>
      <c r="B7" s="29" t="s">
        <v>42</v>
      </c>
      <c r="C7" s="51">
        <f>11920255.09/1000</f>
        <v>11920.255090000001</v>
      </c>
    </row>
    <row r="8" spans="1:3" ht="25.5" customHeight="1" x14ac:dyDescent="0.2">
      <c r="A8" s="29"/>
      <c r="B8" s="29" t="s">
        <v>43</v>
      </c>
      <c r="C8" s="51">
        <f>385105.4/1000</f>
        <v>385.10540000000003</v>
      </c>
    </row>
    <row r="9" spans="1:3" ht="12.75" customHeight="1" x14ac:dyDescent="0.2">
      <c r="A9" s="28"/>
      <c r="B9" s="29" t="s">
        <v>44</v>
      </c>
      <c r="C9" s="51">
        <f>25274.04/1000</f>
        <v>25.274039999999999</v>
      </c>
    </row>
    <row r="10" spans="1:3" ht="12.75" customHeight="1" x14ac:dyDescent="0.2">
      <c r="A10" s="28"/>
      <c r="B10" s="29" t="s">
        <v>45</v>
      </c>
      <c r="C10" s="51">
        <f>7901672.22/1000</f>
        <v>7901.6722199999995</v>
      </c>
    </row>
    <row r="11" spans="1:3" ht="12.75" customHeight="1" x14ac:dyDescent="0.2">
      <c r="A11" s="28"/>
      <c r="B11" s="29" t="s">
        <v>44</v>
      </c>
      <c r="C11" s="51">
        <f>2973320.61/1000</f>
        <v>2973.3206099999998</v>
      </c>
    </row>
    <row r="12" spans="1:3" ht="12.75" customHeight="1" x14ac:dyDescent="0.2">
      <c r="A12" s="28"/>
      <c r="B12" s="29" t="s">
        <v>46</v>
      </c>
      <c r="C12" s="51">
        <f>5666.5/1000</f>
        <v>5.6665000000000001</v>
      </c>
    </row>
    <row r="13" spans="1:3" ht="25.5" customHeight="1" x14ac:dyDescent="0.2">
      <c r="A13" s="29"/>
      <c r="B13" s="29" t="s">
        <v>47</v>
      </c>
      <c r="C13" s="51">
        <f>5666.5/1000</f>
        <v>5.6665000000000001</v>
      </c>
    </row>
    <row r="14" spans="1:3" ht="25.5" customHeight="1" x14ac:dyDescent="0.2">
      <c r="A14" s="29"/>
      <c r="B14" s="29" t="s">
        <v>48</v>
      </c>
      <c r="C14" s="51">
        <f>5666.5/1000</f>
        <v>5.6665000000000001</v>
      </c>
    </row>
    <row r="15" spans="1:3" ht="12.75" customHeight="1" x14ac:dyDescent="0.2">
      <c r="A15" s="28"/>
      <c r="B15" s="28"/>
      <c r="C15" s="51"/>
    </row>
    <row r="16" spans="1:3" ht="25.5" customHeight="1" x14ac:dyDescent="0.2">
      <c r="A16" s="28"/>
      <c r="B16" s="29" t="s">
        <v>49</v>
      </c>
      <c r="C16" s="51"/>
    </row>
    <row r="17" spans="1:3" ht="12.75" customHeight="1" x14ac:dyDescent="0.2">
      <c r="A17" s="28"/>
      <c r="B17" s="29" t="s">
        <v>50</v>
      </c>
      <c r="C17" s="51"/>
    </row>
    <row r="18" spans="1:3" ht="12.75" customHeight="1" x14ac:dyDescent="0.2">
      <c r="A18" s="28"/>
      <c r="B18" s="29" t="s">
        <v>51</v>
      </c>
      <c r="C18" s="51"/>
    </row>
    <row r="19" spans="1:3" ht="12.75" customHeight="1" x14ac:dyDescent="0.2">
      <c r="A19" s="28"/>
      <c r="B19" s="29" t="s">
        <v>52</v>
      </c>
      <c r="C19" s="51"/>
    </row>
    <row r="20" spans="1:3" ht="12.75" customHeight="1" x14ac:dyDescent="0.2">
      <c r="A20" s="28"/>
      <c r="B20" s="29" t="s">
        <v>53</v>
      </c>
      <c r="C20" s="51">
        <v>0</v>
      </c>
    </row>
    <row r="21" spans="1:3" ht="25.5" customHeight="1" x14ac:dyDescent="0.2">
      <c r="A21" s="28"/>
      <c r="B21" s="29" t="s">
        <v>54</v>
      </c>
      <c r="C21" s="51"/>
    </row>
    <row r="22" spans="1:3" ht="12.75" customHeight="1" x14ac:dyDescent="0.2">
      <c r="A22" s="28"/>
      <c r="B22" s="29" t="s">
        <v>55</v>
      </c>
      <c r="C22" s="51"/>
    </row>
    <row r="23" spans="1:3" ht="25.5" customHeight="1" x14ac:dyDescent="0.2">
      <c r="A23" s="28"/>
      <c r="B23" s="29" t="s">
        <v>56</v>
      </c>
      <c r="C23" s="51"/>
    </row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opLeftCell="A37" zoomScale="70" workbookViewId="0">
      <selection activeCell="A68" sqref="A68"/>
    </sheetView>
  </sheetViews>
  <sheetFormatPr defaultRowHeight="12.75" customHeight="1" x14ac:dyDescent="0.2"/>
  <cols>
    <col min="1" max="1" width="32" customWidth="1"/>
    <col min="2" max="2" width="8.28515625" customWidth="1"/>
    <col min="3" max="3" width="16.7109375" customWidth="1"/>
    <col min="4" max="4" width="20.85546875" customWidth="1"/>
    <col min="5" max="5" width="20.7109375" customWidth="1"/>
    <col min="6" max="6" width="8.85546875" hidden="1" customWidth="1"/>
    <col min="7" max="7" width="17.85546875" customWidth="1"/>
    <col min="8" max="8" width="20.5703125" customWidth="1"/>
    <col min="9" max="9" width="21.42578125" customWidth="1"/>
    <col min="10" max="10" width="15.42578125" customWidth="1"/>
    <col min="11" max="11" width="13.28515625" customWidth="1"/>
    <col min="12" max="12" width="17.85546875" customWidth="1"/>
    <col min="13" max="13" width="20.85546875" customWidth="1"/>
    <col min="14" max="14" width="14.42578125" customWidth="1"/>
    <col min="15" max="15" width="17.85546875" customWidth="1"/>
    <col min="16" max="16" width="20.85546875" customWidth="1"/>
    <col min="17" max="17" width="14.42578125" customWidth="1"/>
    <col min="18" max="18" width="12.85546875" customWidth="1"/>
    <col min="19" max="19" width="17.85546875" customWidth="1"/>
    <col min="20" max="20" width="20.85546875" customWidth="1"/>
    <col min="21" max="21" width="14.5703125" customWidth="1"/>
    <col min="22" max="22" width="17.85546875" customWidth="1"/>
    <col min="23" max="23" width="20.85546875" customWidth="1"/>
    <col min="24" max="24" width="14.5703125" customWidth="1"/>
    <col min="25" max="25" width="13" customWidth="1"/>
    <col min="26" max="26" width="12.5703125" customWidth="1"/>
    <col min="27" max="27" width="9.5703125" customWidth="1"/>
    <col min="28" max="28" width="7.85546875" customWidth="1"/>
  </cols>
  <sheetData>
    <row r="1" spans="1:25" ht="12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 t="s">
        <v>58</v>
      </c>
    </row>
    <row r="2" spans="1:25" ht="14.25" customHeight="1" x14ac:dyDescent="0.2">
      <c r="A2" s="25"/>
      <c r="B2" s="59" t="s">
        <v>57</v>
      </c>
      <c r="C2" s="59"/>
      <c r="D2" s="59"/>
      <c r="E2" s="59"/>
      <c r="F2" s="59"/>
      <c r="G2" s="59"/>
      <c r="H2" s="7"/>
      <c r="I2" s="7"/>
      <c r="J2" s="7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4.25" customHeight="1" x14ac:dyDescent="0.2">
      <c r="A3" s="25"/>
      <c r="B3" s="102" t="s">
        <v>160</v>
      </c>
      <c r="C3" s="59"/>
      <c r="D3" s="59"/>
      <c r="E3" s="59"/>
      <c r="F3" s="59"/>
      <c r="G3" s="59"/>
      <c r="H3" s="7"/>
      <c r="I3" s="7"/>
      <c r="J3" s="7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12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12.75" customHeight="1" x14ac:dyDescent="0.2">
      <c r="A5" s="90" t="s">
        <v>40</v>
      </c>
      <c r="B5" s="90" t="s">
        <v>59</v>
      </c>
      <c r="C5" s="90" t="s">
        <v>60</v>
      </c>
      <c r="D5" s="92" t="s">
        <v>61</v>
      </c>
      <c r="E5" s="93"/>
      <c r="F5" s="93"/>
      <c r="G5" s="93"/>
      <c r="H5" s="93"/>
      <c r="I5" s="93"/>
      <c r="J5" s="93"/>
      <c r="K5" s="94"/>
      <c r="L5" s="95" t="s">
        <v>61</v>
      </c>
      <c r="M5" s="93"/>
      <c r="N5" s="93"/>
      <c r="O5" s="93"/>
      <c r="P5" s="93"/>
      <c r="Q5" s="93"/>
      <c r="R5" s="94"/>
      <c r="S5" s="95" t="s">
        <v>61</v>
      </c>
      <c r="T5" s="93"/>
      <c r="U5" s="93"/>
      <c r="V5" s="93"/>
      <c r="W5" s="93"/>
      <c r="X5" s="93"/>
      <c r="Y5" s="94"/>
    </row>
    <row r="6" spans="1:25" ht="12.75" customHeight="1" x14ac:dyDescent="0.2">
      <c r="A6" s="101"/>
      <c r="B6" s="101"/>
      <c r="C6" s="101"/>
      <c r="D6" s="90" t="s">
        <v>62</v>
      </c>
      <c r="E6" s="96" t="s">
        <v>63</v>
      </c>
      <c r="F6" s="97"/>
      <c r="G6" s="97"/>
      <c r="H6" s="97"/>
      <c r="I6" s="97"/>
      <c r="J6" s="97"/>
      <c r="K6" s="98"/>
      <c r="L6" s="90" t="s">
        <v>64</v>
      </c>
      <c r="M6" s="96" t="s">
        <v>63</v>
      </c>
      <c r="N6" s="97"/>
      <c r="O6" s="97"/>
      <c r="P6" s="97"/>
      <c r="Q6" s="97"/>
      <c r="R6" s="98"/>
      <c r="S6" s="90" t="s">
        <v>65</v>
      </c>
      <c r="T6" s="96" t="s">
        <v>63</v>
      </c>
      <c r="U6" s="97"/>
      <c r="V6" s="97"/>
      <c r="W6" s="97"/>
      <c r="X6" s="97"/>
      <c r="Y6" s="98"/>
    </row>
    <row r="7" spans="1:25" ht="12.75" customHeight="1" x14ac:dyDescent="0.2">
      <c r="A7" s="101"/>
      <c r="B7" s="101"/>
      <c r="C7" s="101"/>
      <c r="D7" s="101"/>
      <c r="E7" s="90" t="s">
        <v>66</v>
      </c>
      <c r="F7" s="90" t="s">
        <v>67</v>
      </c>
      <c r="G7" s="90" t="s">
        <v>68</v>
      </c>
      <c r="H7" s="90" t="s">
        <v>69</v>
      </c>
      <c r="I7" s="90" t="s">
        <v>70</v>
      </c>
      <c r="J7" s="99" t="s">
        <v>71</v>
      </c>
      <c r="K7" s="100"/>
      <c r="L7" s="101"/>
      <c r="M7" s="90" t="s">
        <v>66</v>
      </c>
      <c r="N7" s="90" t="s">
        <v>68</v>
      </c>
      <c r="O7" s="90" t="s">
        <v>69</v>
      </c>
      <c r="P7" s="90" t="s">
        <v>70</v>
      </c>
      <c r="Q7" s="99" t="s">
        <v>71</v>
      </c>
      <c r="R7" s="100"/>
      <c r="S7" s="101"/>
      <c r="T7" s="90" t="s">
        <v>66</v>
      </c>
      <c r="U7" s="90" t="s">
        <v>68</v>
      </c>
      <c r="V7" s="90" t="s">
        <v>69</v>
      </c>
      <c r="W7" s="90" t="s">
        <v>70</v>
      </c>
      <c r="X7" s="99" t="s">
        <v>71</v>
      </c>
      <c r="Y7" s="100"/>
    </row>
    <row r="8" spans="1:25" ht="134.25" customHeight="1" x14ac:dyDescent="0.2">
      <c r="A8" s="91"/>
      <c r="B8" s="91"/>
      <c r="C8" s="91"/>
      <c r="D8" s="91"/>
      <c r="E8" s="91"/>
      <c r="F8" s="91"/>
      <c r="G8" s="91"/>
      <c r="H8" s="91"/>
      <c r="I8" s="91"/>
      <c r="J8" s="27" t="s">
        <v>72</v>
      </c>
      <c r="K8" s="27" t="s">
        <v>73</v>
      </c>
      <c r="L8" s="91"/>
      <c r="M8" s="91"/>
      <c r="N8" s="91"/>
      <c r="O8" s="91"/>
      <c r="P8" s="91"/>
      <c r="Q8" s="27" t="s">
        <v>72</v>
      </c>
      <c r="R8" s="27" t="s">
        <v>73</v>
      </c>
      <c r="S8" s="91"/>
      <c r="T8" s="91"/>
      <c r="U8" s="91"/>
      <c r="V8" s="91"/>
      <c r="W8" s="91"/>
      <c r="X8" s="27" t="s">
        <v>72</v>
      </c>
      <c r="Y8" s="27" t="s">
        <v>73</v>
      </c>
    </row>
    <row r="9" spans="1:25" ht="12.75" customHeight="1" x14ac:dyDescent="0.2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/>
      <c r="G9" s="27">
        <v>6</v>
      </c>
      <c r="H9" s="27">
        <v>7</v>
      </c>
      <c r="I9" s="27">
        <v>8</v>
      </c>
      <c r="J9" s="27">
        <v>9</v>
      </c>
      <c r="K9" s="27">
        <v>10</v>
      </c>
      <c r="L9" s="27">
        <v>11</v>
      </c>
      <c r="M9" s="27">
        <v>12</v>
      </c>
      <c r="N9" s="27">
        <v>13</v>
      </c>
      <c r="O9" s="27">
        <v>14</v>
      </c>
      <c r="P9" s="27">
        <v>15</v>
      </c>
      <c r="Q9" s="27">
        <v>16</v>
      </c>
      <c r="R9" s="27">
        <v>17</v>
      </c>
      <c r="S9" s="27">
        <v>18</v>
      </c>
      <c r="T9" s="27">
        <v>19</v>
      </c>
      <c r="U9" s="27">
        <v>20</v>
      </c>
      <c r="V9" s="27">
        <v>21</v>
      </c>
      <c r="W9" s="27">
        <v>22</v>
      </c>
      <c r="X9" s="27">
        <v>23</v>
      </c>
      <c r="Y9" s="27">
        <v>24</v>
      </c>
    </row>
    <row r="10" spans="1:25" ht="39.950000000000003" customHeight="1" x14ac:dyDescent="0.2">
      <c r="A10" s="31" t="s">
        <v>74</v>
      </c>
      <c r="B10" s="32"/>
      <c r="C10" s="32" t="s">
        <v>75</v>
      </c>
      <c r="D10" s="54">
        <v>24000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24000</v>
      </c>
      <c r="K10" s="54">
        <v>0</v>
      </c>
      <c r="L10" s="54">
        <v>24000</v>
      </c>
      <c r="M10" s="54">
        <v>0</v>
      </c>
      <c r="N10" s="54">
        <v>0</v>
      </c>
      <c r="O10" s="54">
        <v>0</v>
      </c>
      <c r="P10" s="54">
        <v>0</v>
      </c>
      <c r="Q10" s="54">
        <v>24000</v>
      </c>
      <c r="R10" s="54">
        <v>0</v>
      </c>
      <c r="S10" s="54">
        <v>24000</v>
      </c>
      <c r="T10" s="54">
        <v>0</v>
      </c>
      <c r="U10" s="54">
        <v>0</v>
      </c>
      <c r="V10" s="54">
        <v>0</v>
      </c>
      <c r="W10" s="54">
        <v>0</v>
      </c>
      <c r="X10" s="54">
        <v>24000</v>
      </c>
      <c r="Y10" s="54">
        <v>0</v>
      </c>
    </row>
    <row r="11" spans="1:25" ht="69.75" customHeight="1" x14ac:dyDescent="0.2">
      <c r="A11" s="31" t="s">
        <v>76</v>
      </c>
      <c r="B11" s="32"/>
      <c r="C11" s="32" t="s">
        <v>77</v>
      </c>
      <c r="D11" s="54">
        <v>200160</v>
      </c>
      <c r="E11" s="54">
        <v>200160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25" ht="57" customHeight="1" x14ac:dyDescent="0.2">
      <c r="A12" s="31" t="s">
        <v>78</v>
      </c>
      <c r="B12" s="32"/>
      <c r="C12" s="32" t="s">
        <v>77</v>
      </c>
      <c r="D12" s="54">
        <v>2090400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2090400</v>
      </c>
      <c r="K12" s="54">
        <v>0</v>
      </c>
      <c r="L12" s="54">
        <v>2090400</v>
      </c>
      <c r="M12" s="54">
        <v>0</v>
      </c>
      <c r="N12" s="54">
        <v>0</v>
      </c>
      <c r="O12" s="54">
        <v>0</v>
      </c>
      <c r="P12" s="54">
        <v>0</v>
      </c>
      <c r="Q12" s="54">
        <v>2090400</v>
      </c>
      <c r="R12" s="54">
        <v>0</v>
      </c>
      <c r="S12" s="54">
        <v>2090400</v>
      </c>
      <c r="T12" s="54">
        <v>0</v>
      </c>
      <c r="U12" s="54">
        <v>0</v>
      </c>
      <c r="V12" s="54">
        <v>0</v>
      </c>
      <c r="W12" s="54">
        <v>0</v>
      </c>
      <c r="X12" s="54">
        <v>2090400</v>
      </c>
      <c r="Y12" s="54">
        <v>0</v>
      </c>
    </row>
    <row r="13" spans="1:25" ht="39.950000000000003" customHeight="1" x14ac:dyDescent="0.2">
      <c r="A13" s="31" t="s">
        <v>79</v>
      </c>
      <c r="B13" s="32"/>
      <c r="C13" s="32" t="s">
        <v>77</v>
      </c>
      <c r="D13" s="54">
        <v>500000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500000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</row>
    <row r="14" spans="1:25" ht="39.950000000000003" customHeight="1" x14ac:dyDescent="0.2">
      <c r="A14" s="31" t="s">
        <v>80</v>
      </c>
      <c r="B14" s="32"/>
      <c r="C14" s="32" t="s">
        <v>77</v>
      </c>
      <c r="D14" s="54">
        <v>32379500</v>
      </c>
      <c r="E14" s="54">
        <v>32379500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32467900</v>
      </c>
      <c r="M14" s="54">
        <v>32467900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32567100</v>
      </c>
      <c r="T14" s="54">
        <v>32567100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</row>
    <row r="15" spans="1:25" ht="39.950000000000003" customHeight="1" x14ac:dyDescent="0.2">
      <c r="A15" s="31" t="s">
        <v>81</v>
      </c>
      <c r="B15" s="32"/>
      <c r="C15" s="32" t="s">
        <v>82</v>
      </c>
      <c r="D15" s="54">
        <v>1755000</v>
      </c>
      <c r="E15" s="54">
        <v>0</v>
      </c>
      <c r="F15" s="54">
        <v>0</v>
      </c>
      <c r="G15" s="54">
        <v>1755000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25" ht="39.950000000000003" customHeight="1" x14ac:dyDescent="0.2">
      <c r="A16" s="31" t="s">
        <v>83</v>
      </c>
      <c r="B16" s="32"/>
      <c r="C16" s="32" t="s">
        <v>84</v>
      </c>
      <c r="D16" s="54">
        <v>4800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4800</v>
      </c>
      <c r="K16" s="54">
        <v>0</v>
      </c>
      <c r="L16" s="54">
        <v>4800</v>
      </c>
      <c r="M16" s="54">
        <v>0</v>
      </c>
      <c r="N16" s="54">
        <v>0</v>
      </c>
      <c r="O16" s="54">
        <v>0</v>
      </c>
      <c r="P16" s="54">
        <v>0</v>
      </c>
      <c r="Q16" s="54">
        <v>4800</v>
      </c>
      <c r="R16" s="54">
        <v>0</v>
      </c>
      <c r="S16" s="54">
        <v>4800</v>
      </c>
      <c r="T16" s="54">
        <v>0</v>
      </c>
      <c r="U16" s="54">
        <v>0</v>
      </c>
      <c r="V16" s="54">
        <v>0</v>
      </c>
      <c r="W16" s="54">
        <v>0</v>
      </c>
      <c r="X16" s="54">
        <v>4800</v>
      </c>
      <c r="Y16" s="54">
        <v>0</v>
      </c>
    </row>
    <row r="17" spans="1:25" ht="39.950000000000003" customHeight="1" x14ac:dyDescent="0.25">
      <c r="A17" s="33"/>
      <c r="B17" s="34"/>
      <c r="C17" s="34"/>
      <c r="D17" s="55"/>
      <c r="E17" s="55"/>
      <c r="F17" s="55"/>
      <c r="G17" s="56"/>
      <c r="H17" s="56"/>
      <c r="I17" s="56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ht="39.950000000000003" customHeight="1" x14ac:dyDescent="0.2">
      <c r="A18" s="31" t="s">
        <v>85</v>
      </c>
      <c r="B18" s="32"/>
      <c r="C18" s="32" t="s">
        <v>86</v>
      </c>
      <c r="D18" s="54">
        <v>23695929.34</v>
      </c>
      <c r="E18" s="54">
        <v>22851920.120000001</v>
      </c>
      <c r="F18" s="54">
        <v>0</v>
      </c>
      <c r="G18" s="54">
        <v>0</v>
      </c>
      <c r="H18" s="54">
        <v>0</v>
      </c>
      <c r="I18" s="54">
        <v>0</v>
      </c>
      <c r="J18" s="54">
        <v>844009.22</v>
      </c>
      <c r="K18" s="54">
        <v>0</v>
      </c>
      <c r="L18" s="54">
        <v>23763824.890000001</v>
      </c>
      <c r="M18" s="54">
        <v>22919815.670000002</v>
      </c>
      <c r="N18" s="54">
        <v>0</v>
      </c>
      <c r="O18" s="54">
        <v>0</v>
      </c>
      <c r="P18" s="54">
        <v>0</v>
      </c>
      <c r="Q18" s="54">
        <v>844009.22</v>
      </c>
      <c r="R18" s="54">
        <v>0</v>
      </c>
      <c r="S18" s="54">
        <v>23840015.359999999</v>
      </c>
      <c r="T18" s="54">
        <v>22996006.140000001</v>
      </c>
      <c r="U18" s="54">
        <v>0</v>
      </c>
      <c r="V18" s="54">
        <v>0</v>
      </c>
      <c r="W18" s="54">
        <v>0</v>
      </c>
      <c r="X18" s="54">
        <v>844009.22</v>
      </c>
      <c r="Y18" s="54">
        <v>0</v>
      </c>
    </row>
    <row r="19" spans="1:25" ht="39.950000000000003" customHeight="1" x14ac:dyDescent="0.2">
      <c r="A19" s="31" t="s">
        <v>87</v>
      </c>
      <c r="B19" s="32"/>
      <c r="C19" s="32" t="s">
        <v>88</v>
      </c>
      <c r="D19" s="54">
        <v>27000</v>
      </c>
      <c r="E19" s="54">
        <v>20000</v>
      </c>
      <c r="F19" s="54">
        <v>0</v>
      </c>
      <c r="G19" s="54">
        <v>0</v>
      </c>
      <c r="H19" s="54">
        <v>0</v>
      </c>
      <c r="I19" s="54">
        <v>0</v>
      </c>
      <c r="J19" s="54">
        <v>7000</v>
      </c>
      <c r="K19" s="54">
        <v>0</v>
      </c>
      <c r="L19" s="54">
        <v>27000</v>
      </c>
      <c r="M19" s="54">
        <v>20000</v>
      </c>
      <c r="N19" s="54">
        <v>0</v>
      </c>
      <c r="O19" s="54">
        <v>0</v>
      </c>
      <c r="P19" s="54">
        <v>0</v>
      </c>
      <c r="Q19" s="54">
        <v>7000</v>
      </c>
      <c r="R19" s="54">
        <v>0</v>
      </c>
      <c r="S19" s="54">
        <v>27000</v>
      </c>
      <c r="T19" s="54">
        <v>20000</v>
      </c>
      <c r="U19" s="54">
        <v>0</v>
      </c>
      <c r="V19" s="54">
        <v>0</v>
      </c>
      <c r="W19" s="54">
        <v>0</v>
      </c>
      <c r="X19" s="54">
        <v>7000</v>
      </c>
      <c r="Y19" s="54">
        <v>0</v>
      </c>
    </row>
    <row r="20" spans="1:25" ht="39.950000000000003" customHeight="1" x14ac:dyDescent="0.2">
      <c r="A20" s="31" t="s">
        <v>89</v>
      </c>
      <c r="B20" s="32"/>
      <c r="C20" s="32" t="s">
        <v>90</v>
      </c>
      <c r="D20" s="54">
        <v>7186370.6600000001</v>
      </c>
      <c r="E20" s="54">
        <v>6931479.8799999999</v>
      </c>
      <c r="F20" s="54">
        <v>0</v>
      </c>
      <c r="G20" s="54">
        <v>0</v>
      </c>
      <c r="H20" s="54">
        <v>0</v>
      </c>
      <c r="I20" s="54">
        <v>0</v>
      </c>
      <c r="J20" s="54">
        <v>254890.78</v>
      </c>
      <c r="K20" s="54">
        <v>0</v>
      </c>
      <c r="L20" s="54">
        <v>7206875.1100000003</v>
      </c>
      <c r="M20" s="54">
        <v>6951984.3300000001</v>
      </c>
      <c r="N20" s="54">
        <v>0</v>
      </c>
      <c r="O20" s="54">
        <v>0</v>
      </c>
      <c r="P20" s="54">
        <v>0</v>
      </c>
      <c r="Q20" s="54">
        <v>254890.78</v>
      </c>
      <c r="R20" s="54">
        <v>0</v>
      </c>
      <c r="S20" s="54">
        <v>7229884.6399999997</v>
      </c>
      <c r="T20" s="54">
        <v>6974993.8600000003</v>
      </c>
      <c r="U20" s="54">
        <v>0</v>
      </c>
      <c r="V20" s="54">
        <v>0</v>
      </c>
      <c r="W20" s="54">
        <v>0</v>
      </c>
      <c r="X20" s="54">
        <v>254890.78</v>
      </c>
      <c r="Y20" s="54">
        <v>0</v>
      </c>
    </row>
    <row r="21" spans="1:25" ht="39.950000000000003" customHeight="1" x14ac:dyDescent="0.2">
      <c r="A21" s="31" t="s">
        <v>91</v>
      </c>
      <c r="B21" s="32"/>
      <c r="C21" s="32" t="s">
        <v>92</v>
      </c>
      <c r="D21" s="54">
        <v>80000</v>
      </c>
      <c r="E21" s="54">
        <v>80000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80000</v>
      </c>
      <c r="M21" s="54">
        <v>80000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80000</v>
      </c>
      <c r="T21" s="54">
        <v>80000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</row>
    <row r="22" spans="1:25" ht="39.950000000000003" customHeight="1" x14ac:dyDescent="0.2">
      <c r="A22" s="31" t="s">
        <v>93</v>
      </c>
      <c r="B22" s="32"/>
      <c r="C22" s="32" t="s">
        <v>88</v>
      </c>
      <c r="D22" s="54">
        <v>30240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30240</v>
      </c>
      <c r="K22" s="54">
        <v>0</v>
      </c>
      <c r="L22" s="54">
        <v>30240</v>
      </c>
      <c r="M22" s="54">
        <v>0</v>
      </c>
      <c r="N22" s="54">
        <v>0</v>
      </c>
      <c r="O22" s="54">
        <v>0</v>
      </c>
      <c r="P22" s="54">
        <v>0</v>
      </c>
      <c r="Q22" s="54">
        <v>30240</v>
      </c>
      <c r="R22" s="54">
        <v>0</v>
      </c>
      <c r="S22" s="54">
        <v>30240</v>
      </c>
      <c r="T22" s="54">
        <v>0</v>
      </c>
      <c r="U22" s="54">
        <v>0</v>
      </c>
      <c r="V22" s="54">
        <v>0</v>
      </c>
      <c r="W22" s="54">
        <v>0</v>
      </c>
      <c r="X22" s="54">
        <v>30240</v>
      </c>
      <c r="Y22" s="54">
        <v>0</v>
      </c>
    </row>
    <row r="23" spans="1:25" ht="39.950000000000003" customHeight="1" x14ac:dyDescent="0.2">
      <c r="A23" s="31" t="s">
        <v>94</v>
      </c>
      <c r="B23" s="32"/>
      <c r="C23" s="32" t="s">
        <v>92</v>
      </c>
      <c r="D23" s="54">
        <v>60808.62</v>
      </c>
      <c r="E23" s="54">
        <v>60574.28</v>
      </c>
      <c r="F23" s="54">
        <v>0</v>
      </c>
      <c r="G23" s="54">
        <v>0</v>
      </c>
      <c r="H23" s="54">
        <v>0</v>
      </c>
      <c r="I23" s="54">
        <v>0</v>
      </c>
      <c r="J23" s="54">
        <v>234.34</v>
      </c>
      <c r="K23" s="54">
        <v>0</v>
      </c>
      <c r="L23" s="54">
        <v>60808.62</v>
      </c>
      <c r="M23" s="54">
        <v>60574.28</v>
      </c>
      <c r="N23" s="54">
        <v>0</v>
      </c>
      <c r="O23" s="54">
        <v>0</v>
      </c>
      <c r="P23" s="54">
        <v>0</v>
      </c>
      <c r="Q23" s="54">
        <v>234.34</v>
      </c>
      <c r="R23" s="54">
        <v>0</v>
      </c>
      <c r="S23" s="54">
        <v>60808.62</v>
      </c>
      <c r="T23" s="54">
        <v>60574.28</v>
      </c>
      <c r="U23" s="54">
        <v>0</v>
      </c>
      <c r="V23" s="54">
        <v>0</v>
      </c>
      <c r="W23" s="54">
        <v>0</v>
      </c>
      <c r="X23" s="54">
        <v>234.34</v>
      </c>
      <c r="Y23" s="54">
        <v>0</v>
      </c>
    </row>
    <row r="24" spans="1:25" ht="39.950000000000003" customHeight="1" x14ac:dyDescent="0.2">
      <c r="A24" s="31" t="s">
        <v>94</v>
      </c>
      <c r="B24" s="32"/>
      <c r="C24" s="32" t="s">
        <v>95</v>
      </c>
      <c r="D24" s="54">
        <v>794534.96</v>
      </c>
      <c r="E24" s="54">
        <v>775930</v>
      </c>
      <c r="F24" s="54">
        <v>0</v>
      </c>
      <c r="G24" s="54">
        <v>0</v>
      </c>
      <c r="H24" s="54">
        <v>0</v>
      </c>
      <c r="I24" s="54">
        <v>0</v>
      </c>
      <c r="J24" s="54">
        <v>18604.96</v>
      </c>
      <c r="K24" s="54">
        <v>0</v>
      </c>
      <c r="L24" s="54">
        <v>794534.96</v>
      </c>
      <c r="M24" s="54">
        <v>775930</v>
      </c>
      <c r="N24" s="54">
        <v>0</v>
      </c>
      <c r="O24" s="54">
        <v>0</v>
      </c>
      <c r="P24" s="54">
        <v>0</v>
      </c>
      <c r="Q24" s="54">
        <v>18604.96</v>
      </c>
      <c r="R24" s="54">
        <v>0</v>
      </c>
      <c r="S24" s="54">
        <v>794534.96</v>
      </c>
      <c r="T24" s="54">
        <v>775930</v>
      </c>
      <c r="U24" s="54">
        <v>0</v>
      </c>
      <c r="V24" s="54">
        <v>0</v>
      </c>
      <c r="W24" s="54">
        <v>0</v>
      </c>
      <c r="X24" s="54">
        <v>18604.96</v>
      </c>
      <c r="Y24" s="54">
        <v>0</v>
      </c>
    </row>
    <row r="25" spans="1:25" ht="39.950000000000003" customHeight="1" x14ac:dyDescent="0.2">
      <c r="A25" s="31" t="s">
        <v>96</v>
      </c>
      <c r="B25" s="32"/>
      <c r="C25" s="32" t="s">
        <v>92</v>
      </c>
      <c r="D25" s="54">
        <v>467945.91</v>
      </c>
      <c r="E25" s="54">
        <v>444893.67</v>
      </c>
      <c r="F25" s="54">
        <v>0</v>
      </c>
      <c r="G25" s="54">
        <v>0</v>
      </c>
      <c r="H25" s="54">
        <v>0</v>
      </c>
      <c r="I25" s="54">
        <v>0</v>
      </c>
      <c r="J25" s="54">
        <v>23052.240000000002</v>
      </c>
      <c r="K25" s="54">
        <v>0</v>
      </c>
      <c r="L25" s="54">
        <v>467945.91</v>
      </c>
      <c r="M25" s="54">
        <v>444893.67</v>
      </c>
      <c r="N25" s="54">
        <v>0</v>
      </c>
      <c r="O25" s="54">
        <v>0</v>
      </c>
      <c r="P25" s="54">
        <v>0</v>
      </c>
      <c r="Q25" s="54">
        <v>23052.240000000002</v>
      </c>
      <c r="R25" s="54">
        <v>0</v>
      </c>
      <c r="S25" s="54">
        <v>467945.91</v>
      </c>
      <c r="T25" s="54">
        <v>444893.67</v>
      </c>
      <c r="U25" s="54">
        <v>0</v>
      </c>
      <c r="V25" s="54">
        <v>0</v>
      </c>
      <c r="W25" s="54">
        <v>0</v>
      </c>
      <c r="X25" s="54">
        <v>23052.240000000002</v>
      </c>
      <c r="Y25" s="54">
        <v>0</v>
      </c>
    </row>
    <row r="26" spans="1:25" ht="39.950000000000003" customHeight="1" x14ac:dyDescent="0.2">
      <c r="A26" s="31" t="s">
        <v>97</v>
      </c>
      <c r="B26" s="32"/>
      <c r="C26" s="32" t="s">
        <v>92</v>
      </c>
      <c r="D26" s="54">
        <v>342853.67</v>
      </c>
      <c r="E26" s="54">
        <v>271243.67</v>
      </c>
      <c r="F26" s="54">
        <v>0</v>
      </c>
      <c r="G26" s="54">
        <v>0</v>
      </c>
      <c r="H26" s="54">
        <v>0</v>
      </c>
      <c r="I26" s="54">
        <v>0</v>
      </c>
      <c r="J26" s="54">
        <v>71610</v>
      </c>
      <c r="K26" s="54">
        <v>0</v>
      </c>
      <c r="L26" s="54">
        <v>342853.67</v>
      </c>
      <c r="M26" s="54">
        <v>271243.67</v>
      </c>
      <c r="N26" s="54">
        <v>0</v>
      </c>
      <c r="O26" s="54">
        <v>0</v>
      </c>
      <c r="P26" s="54">
        <v>0</v>
      </c>
      <c r="Q26" s="54">
        <v>71610</v>
      </c>
      <c r="R26" s="54">
        <v>0</v>
      </c>
      <c r="S26" s="54">
        <v>342853.67</v>
      </c>
      <c r="T26" s="54">
        <v>271243.67</v>
      </c>
      <c r="U26" s="54">
        <v>0</v>
      </c>
      <c r="V26" s="54">
        <v>0</v>
      </c>
      <c r="W26" s="54">
        <v>0</v>
      </c>
      <c r="X26" s="54">
        <v>71610</v>
      </c>
      <c r="Y26" s="54">
        <v>0</v>
      </c>
    </row>
    <row r="27" spans="1:25" ht="39.950000000000003" customHeight="1" x14ac:dyDescent="0.2">
      <c r="A27" s="31" t="s">
        <v>98</v>
      </c>
      <c r="B27" s="32"/>
      <c r="C27" s="32" t="s">
        <v>92</v>
      </c>
      <c r="D27" s="54">
        <v>10000</v>
      </c>
      <c r="E27" s="54">
        <v>10000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10000</v>
      </c>
      <c r="M27" s="54">
        <v>10000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10000</v>
      </c>
      <c r="T27" s="54">
        <v>10000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</row>
    <row r="28" spans="1:25" ht="39.950000000000003" customHeight="1" x14ac:dyDescent="0.2">
      <c r="A28" s="31" t="s">
        <v>99</v>
      </c>
      <c r="B28" s="32"/>
      <c r="C28" s="32" t="s">
        <v>100</v>
      </c>
      <c r="D28" s="54">
        <v>1400160</v>
      </c>
      <c r="E28" s="54">
        <v>200160</v>
      </c>
      <c r="F28" s="54">
        <v>0</v>
      </c>
      <c r="G28" s="54">
        <v>1200000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</row>
    <row r="29" spans="1:25" ht="39.950000000000003" customHeight="1" x14ac:dyDescent="0.2">
      <c r="A29" s="31" t="s">
        <v>99</v>
      </c>
      <c r="B29" s="32"/>
      <c r="C29" s="32" t="s">
        <v>86</v>
      </c>
      <c r="D29" s="54">
        <v>100000</v>
      </c>
      <c r="E29" s="54">
        <v>100000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100000</v>
      </c>
      <c r="M29" s="54">
        <v>100000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100000</v>
      </c>
      <c r="T29" s="54">
        <v>100000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</row>
    <row r="30" spans="1:25" ht="39.950000000000003" customHeight="1" x14ac:dyDescent="0.2">
      <c r="A30" s="31" t="s">
        <v>101</v>
      </c>
      <c r="B30" s="32"/>
      <c r="C30" s="32" t="s">
        <v>102</v>
      </c>
      <c r="D30" s="54">
        <v>85000</v>
      </c>
      <c r="E30" s="54">
        <v>85000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85000</v>
      </c>
      <c r="M30" s="54">
        <v>85000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85000</v>
      </c>
      <c r="T30" s="54">
        <v>85000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</row>
    <row r="31" spans="1:25" ht="45" customHeight="1" x14ac:dyDescent="0.2">
      <c r="A31" s="31" t="s">
        <v>103</v>
      </c>
      <c r="B31" s="32"/>
      <c r="C31" s="32" t="s">
        <v>104</v>
      </c>
      <c r="D31" s="54">
        <v>13400</v>
      </c>
      <c r="E31" s="54">
        <v>13400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13400</v>
      </c>
      <c r="M31" s="54">
        <v>13400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13400</v>
      </c>
      <c r="T31" s="54">
        <v>13400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</row>
    <row r="32" spans="1:25" ht="39.950000000000003" customHeight="1" x14ac:dyDescent="0.2">
      <c r="A32" s="31" t="s">
        <v>101</v>
      </c>
      <c r="B32" s="32"/>
      <c r="C32" s="32" t="s">
        <v>105</v>
      </c>
      <c r="D32" s="54">
        <v>2500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2500</v>
      </c>
      <c r="K32" s="54">
        <v>0</v>
      </c>
      <c r="L32" s="54">
        <v>2500</v>
      </c>
      <c r="M32" s="54">
        <v>0</v>
      </c>
      <c r="N32" s="54">
        <v>0</v>
      </c>
      <c r="O32" s="54">
        <v>0</v>
      </c>
      <c r="P32" s="54">
        <v>0</v>
      </c>
      <c r="Q32" s="54">
        <v>2500</v>
      </c>
      <c r="R32" s="54">
        <v>0</v>
      </c>
      <c r="S32" s="54">
        <v>2500</v>
      </c>
      <c r="T32" s="54">
        <v>0</v>
      </c>
      <c r="U32" s="54">
        <v>0</v>
      </c>
      <c r="V32" s="54">
        <v>0</v>
      </c>
      <c r="W32" s="54">
        <v>0</v>
      </c>
      <c r="X32" s="54">
        <v>2500</v>
      </c>
      <c r="Y32" s="54">
        <v>0</v>
      </c>
    </row>
    <row r="33" spans="1:25" ht="39.950000000000003" customHeight="1" x14ac:dyDescent="0.2">
      <c r="A33" s="31" t="s">
        <v>106</v>
      </c>
      <c r="B33" s="32"/>
      <c r="C33" s="32" t="s">
        <v>105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</row>
    <row r="34" spans="1:25" ht="39.950000000000003" customHeight="1" x14ac:dyDescent="0.2">
      <c r="A34" s="31" t="s">
        <v>107</v>
      </c>
      <c r="B34" s="32"/>
      <c r="C34" s="32" t="s">
        <v>92</v>
      </c>
      <c r="D34" s="54">
        <v>518800</v>
      </c>
      <c r="E34" s="54">
        <v>200000</v>
      </c>
      <c r="F34" s="54">
        <v>0</v>
      </c>
      <c r="G34" s="54">
        <v>0</v>
      </c>
      <c r="H34" s="54">
        <v>0</v>
      </c>
      <c r="I34" s="54">
        <v>0</v>
      </c>
      <c r="J34" s="54">
        <v>318800</v>
      </c>
      <c r="K34" s="54">
        <v>0</v>
      </c>
      <c r="L34" s="54">
        <v>518800</v>
      </c>
      <c r="M34" s="54">
        <v>200000</v>
      </c>
      <c r="N34" s="54">
        <v>0</v>
      </c>
      <c r="O34" s="54">
        <v>0</v>
      </c>
      <c r="P34" s="54">
        <v>0</v>
      </c>
      <c r="Q34" s="54">
        <v>318800</v>
      </c>
      <c r="R34" s="54">
        <v>0</v>
      </c>
      <c r="S34" s="54">
        <v>518800</v>
      </c>
      <c r="T34" s="54">
        <v>200000</v>
      </c>
      <c r="U34" s="54">
        <v>0</v>
      </c>
      <c r="V34" s="54">
        <v>0</v>
      </c>
      <c r="W34" s="54">
        <v>0</v>
      </c>
      <c r="X34" s="54">
        <v>318800</v>
      </c>
      <c r="Y34" s="54">
        <v>0</v>
      </c>
    </row>
    <row r="35" spans="1:25" ht="39.950000000000003" customHeight="1" x14ac:dyDescent="0.2">
      <c r="A35" s="31" t="s">
        <v>108</v>
      </c>
      <c r="B35" s="32"/>
      <c r="C35" s="32" t="s">
        <v>92</v>
      </c>
      <c r="D35" s="54">
        <v>191330</v>
      </c>
      <c r="E35" s="54">
        <v>181330</v>
      </c>
      <c r="F35" s="54">
        <v>0</v>
      </c>
      <c r="G35" s="54">
        <v>0</v>
      </c>
      <c r="H35" s="54">
        <v>0</v>
      </c>
      <c r="I35" s="54">
        <v>0</v>
      </c>
      <c r="J35" s="54">
        <v>10000</v>
      </c>
      <c r="K35" s="54">
        <v>0</v>
      </c>
      <c r="L35" s="54">
        <v>191330</v>
      </c>
      <c r="M35" s="54">
        <v>181330</v>
      </c>
      <c r="N35" s="54">
        <v>0</v>
      </c>
      <c r="O35" s="54">
        <v>0</v>
      </c>
      <c r="P35" s="54">
        <v>0</v>
      </c>
      <c r="Q35" s="54">
        <v>10000</v>
      </c>
      <c r="R35" s="54">
        <v>0</v>
      </c>
      <c r="S35" s="54">
        <v>191330</v>
      </c>
      <c r="T35" s="54">
        <v>181330</v>
      </c>
      <c r="U35" s="54">
        <v>0</v>
      </c>
      <c r="V35" s="54">
        <v>0</v>
      </c>
      <c r="W35" s="54">
        <v>0</v>
      </c>
      <c r="X35" s="54">
        <v>10000</v>
      </c>
      <c r="Y35" s="54">
        <v>0</v>
      </c>
    </row>
    <row r="36" spans="1:25" ht="39.950000000000003" customHeight="1" x14ac:dyDescent="0.2">
      <c r="A36" s="31" t="s">
        <v>109</v>
      </c>
      <c r="B36" s="32"/>
      <c r="C36" s="32" t="s">
        <v>92</v>
      </c>
      <c r="D36" s="54">
        <v>35000</v>
      </c>
      <c r="E36" s="54">
        <v>20000</v>
      </c>
      <c r="F36" s="54">
        <v>0</v>
      </c>
      <c r="G36" s="54">
        <v>0</v>
      </c>
      <c r="H36" s="54">
        <v>0</v>
      </c>
      <c r="I36" s="54">
        <v>0</v>
      </c>
      <c r="J36" s="54">
        <v>15000</v>
      </c>
      <c r="K36" s="54">
        <v>0</v>
      </c>
      <c r="L36" s="54">
        <v>35000</v>
      </c>
      <c r="M36" s="54">
        <v>20000</v>
      </c>
      <c r="N36" s="54">
        <v>0</v>
      </c>
      <c r="O36" s="54">
        <v>0</v>
      </c>
      <c r="P36" s="54">
        <v>0</v>
      </c>
      <c r="Q36" s="54">
        <v>15000</v>
      </c>
      <c r="R36" s="54">
        <v>0</v>
      </c>
      <c r="S36" s="54">
        <v>35000</v>
      </c>
      <c r="T36" s="54">
        <v>20000</v>
      </c>
      <c r="U36" s="54">
        <v>0</v>
      </c>
      <c r="V36" s="54">
        <v>0</v>
      </c>
      <c r="W36" s="54">
        <v>0</v>
      </c>
      <c r="X36" s="54">
        <v>15000</v>
      </c>
      <c r="Y36" s="54">
        <v>0</v>
      </c>
    </row>
    <row r="37" spans="1:25" ht="39.950000000000003" customHeight="1" x14ac:dyDescent="0.2">
      <c r="A37" s="31" t="s">
        <v>110</v>
      </c>
      <c r="B37" s="32"/>
      <c r="C37" s="32" t="s">
        <v>92</v>
      </c>
      <c r="D37" s="54">
        <v>100000</v>
      </c>
      <c r="E37" s="54">
        <v>100000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100000</v>
      </c>
      <c r="M37" s="54">
        <v>100000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100000</v>
      </c>
      <c r="T37" s="54">
        <v>100000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</row>
    <row r="38" spans="1:25" ht="39.950000000000003" customHeight="1" x14ac:dyDescent="0.2">
      <c r="A38" s="31" t="s">
        <v>111</v>
      </c>
      <c r="B38" s="32"/>
      <c r="C38" s="32" t="s">
        <v>92</v>
      </c>
      <c r="D38" s="54">
        <v>256761.84</v>
      </c>
      <c r="E38" s="54">
        <v>233728.38</v>
      </c>
      <c r="F38" s="54">
        <v>0</v>
      </c>
      <c r="G38" s="54">
        <v>0</v>
      </c>
      <c r="H38" s="54">
        <v>0</v>
      </c>
      <c r="I38" s="54">
        <v>0</v>
      </c>
      <c r="J38" s="54">
        <v>23033.46</v>
      </c>
      <c r="K38" s="54">
        <v>0</v>
      </c>
      <c r="L38" s="54">
        <v>256761.84</v>
      </c>
      <c r="M38" s="54">
        <v>233728.38</v>
      </c>
      <c r="N38" s="54">
        <v>0</v>
      </c>
      <c r="O38" s="54">
        <v>0</v>
      </c>
      <c r="P38" s="54">
        <v>0</v>
      </c>
      <c r="Q38" s="54">
        <v>23033.46</v>
      </c>
      <c r="R38" s="54">
        <v>0</v>
      </c>
      <c r="S38" s="54">
        <v>256761.84</v>
      </c>
      <c r="T38" s="54">
        <v>233728.38</v>
      </c>
      <c r="U38" s="54">
        <v>0</v>
      </c>
      <c r="V38" s="54">
        <v>0</v>
      </c>
      <c r="W38" s="54">
        <v>0</v>
      </c>
      <c r="X38" s="54">
        <v>23033.46</v>
      </c>
      <c r="Y38" s="54">
        <v>0</v>
      </c>
    </row>
    <row r="39" spans="1:25" ht="39.950000000000003" customHeight="1" x14ac:dyDescent="0.2">
      <c r="A39" s="31" t="s">
        <v>112</v>
      </c>
      <c r="B39" s="32"/>
      <c r="C39" s="32" t="s">
        <v>92</v>
      </c>
      <c r="D39" s="54">
        <v>425530</v>
      </c>
      <c r="E39" s="54">
        <v>0</v>
      </c>
      <c r="F39" s="54">
        <v>0</v>
      </c>
      <c r="G39" s="54">
        <v>425530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</row>
    <row r="40" spans="1:25" ht="39.950000000000003" customHeight="1" x14ac:dyDescent="0.2">
      <c r="A40" s="31" t="s">
        <v>113</v>
      </c>
      <c r="B40" s="32"/>
      <c r="C40" s="32" t="s">
        <v>100</v>
      </c>
      <c r="D40" s="54">
        <v>500000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500000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</row>
    <row r="41" spans="1:25" ht="39.950000000000003" customHeight="1" x14ac:dyDescent="0.2">
      <c r="A41" s="31" t="s">
        <v>114</v>
      </c>
      <c r="B41" s="32"/>
      <c r="C41" s="32" t="s">
        <v>92</v>
      </c>
      <c r="D41" s="54">
        <v>205975</v>
      </c>
      <c r="E41" s="54">
        <v>0</v>
      </c>
      <c r="F41" s="54">
        <v>0</v>
      </c>
      <c r="G41" s="54">
        <v>42350</v>
      </c>
      <c r="H41" s="54">
        <v>0</v>
      </c>
      <c r="I41" s="54">
        <v>0</v>
      </c>
      <c r="J41" s="54">
        <v>163625</v>
      </c>
      <c r="K41" s="54">
        <v>0</v>
      </c>
      <c r="L41" s="54">
        <v>163625</v>
      </c>
      <c r="M41" s="54">
        <v>0</v>
      </c>
      <c r="N41" s="54">
        <v>0</v>
      </c>
      <c r="O41" s="54">
        <v>0</v>
      </c>
      <c r="P41" s="54">
        <v>0</v>
      </c>
      <c r="Q41" s="54">
        <v>163625</v>
      </c>
      <c r="R41" s="54">
        <v>0</v>
      </c>
      <c r="S41" s="54">
        <v>163625</v>
      </c>
      <c r="T41" s="54">
        <v>0</v>
      </c>
      <c r="U41" s="54">
        <v>0</v>
      </c>
      <c r="V41" s="54">
        <v>0</v>
      </c>
      <c r="W41" s="54">
        <v>0</v>
      </c>
      <c r="X41" s="54">
        <v>163625</v>
      </c>
      <c r="Y41" s="54">
        <v>0</v>
      </c>
    </row>
    <row r="42" spans="1:25" ht="39.950000000000003" customHeight="1" x14ac:dyDescent="0.2">
      <c r="A42" s="31" t="s">
        <v>115</v>
      </c>
      <c r="B42" s="32"/>
      <c r="C42" s="32" t="s">
        <v>92</v>
      </c>
      <c r="D42" s="54">
        <v>423720</v>
      </c>
      <c r="E42" s="54">
        <v>0</v>
      </c>
      <c r="F42" s="54">
        <v>0</v>
      </c>
      <c r="G42" s="54">
        <v>87120</v>
      </c>
      <c r="H42" s="54">
        <v>0</v>
      </c>
      <c r="I42" s="54">
        <v>0</v>
      </c>
      <c r="J42" s="54">
        <v>336600</v>
      </c>
      <c r="K42" s="54">
        <v>0</v>
      </c>
      <c r="L42" s="54">
        <v>336600</v>
      </c>
      <c r="M42" s="54">
        <v>0</v>
      </c>
      <c r="N42" s="54">
        <v>0</v>
      </c>
      <c r="O42" s="54">
        <v>0</v>
      </c>
      <c r="P42" s="54">
        <v>0</v>
      </c>
      <c r="Q42" s="54">
        <v>336600</v>
      </c>
      <c r="R42" s="54">
        <v>0</v>
      </c>
      <c r="S42" s="54">
        <v>336600</v>
      </c>
      <c r="T42" s="54">
        <v>0</v>
      </c>
      <c r="U42" s="54">
        <v>0</v>
      </c>
      <c r="V42" s="54">
        <v>0</v>
      </c>
      <c r="W42" s="54">
        <v>0</v>
      </c>
      <c r="X42" s="54">
        <v>336600</v>
      </c>
      <c r="Y42" s="54">
        <v>0</v>
      </c>
    </row>
    <row r="43" spans="1:25" ht="12.75" customHeight="1" x14ac:dyDescent="0.2">
      <c r="A43" s="33"/>
      <c r="B43" s="34"/>
      <c r="C43" s="34"/>
      <c r="D43" s="34"/>
      <c r="E43" s="34"/>
      <c r="F43" s="34"/>
      <c r="G43" s="35"/>
      <c r="H43" s="35"/>
      <c r="I43" s="35"/>
      <c r="J43" s="35"/>
    </row>
    <row r="45" spans="1:25" s="52" customFormat="1" ht="12.75" customHeight="1" x14ac:dyDescent="0.3"/>
    <row r="46" spans="1:25" s="52" customFormat="1" ht="12.75" customHeight="1" x14ac:dyDescent="0.3"/>
  </sheetData>
  <mergeCells count="28">
    <mergeCell ref="W7:W8"/>
    <mergeCell ref="X7:Y7"/>
    <mergeCell ref="B2:G2"/>
    <mergeCell ref="B3:G3"/>
    <mergeCell ref="A5:A8"/>
    <mergeCell ref="B5:B8"/>
    <mergeCell ref="C5:C8"/>
    <mergeCell ref="M6:R6"/>
    <mergeCell ref="D6:D8"/>
    <mergeCell ref="M7:M8"/>
    <mergeCell ref="N7:N8"/>
    <mergeCell ref="E7:E8"/>
    <mergeCell ref="T7:T8"/>
    <mergeCell ref="D5:Y5"/>
    <mergeCell ref="P7:P8"/>
    <mergeCell ref="E6:K6"/>
    <mergeCell ref="I7:I8"/>
    <mergeCell ref="J7:K7"/>
    <mergeCell ref="L6:L8"/>
    <mergeCell ref="Q7:R7"/>
    <mergeCell ref="G7:G8"/>
    <mergeCell ref="H7:H8"/>
    <mergeCell ref="F7:F8"/>
    <mergeCell ref="U7:U8"/>
    <mergeCell ref="V7:V8"/>
    <mergeCell ref="O7:O8"/>
    <mergeCell ref="S6:S8"/>
    <mergeCell ref="T6:Y6"/>
  </mergeCells>
  <pageMargins left="0.17" right="0.17" top="0.22" bottom="0.2" header="0.17" footer="0.16"/>
  <pageSetup paperSize="9" scale="3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A4" sqref="A4"/>
    </sheetView>
  </sheetViews>
  <sheetFormatPr defaultRowHeight="12.75" customHeight="1" x14ac:dyDescent="0.2"/>
  <cols>
    <col min="1" max="1" width="23.5703125" customWidth="1"/>
    <col min="2" max="2" width="8.7109375" customWidth="1"/>
    <col min="3" max="12" width="13.7109375" customWidth="1"/>
  </cols>
  <sheetData>
    <row r="1" spans="1:12" ht="12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 t="s">
        <v>116</v>
      </c>
    </row>
    <row r="2" spans="1:12" ht="26.25" customHeight="1" x14ac:dyDescent="0.2">
      <c r="A2" s="103" t="s">
        <v>117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2" ht="14.25" customHeight="1" x14ac:dyDescent="0.2">
      <c r="A3" s="102" t="s">
        <v>160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12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ht="12.75" customHeight="1" x14ac:dyDescent="0.2">
      <c r="A5" s="105" t="s">
        <v>40</v>
      </c>
      <c r="B5" s="105" t="s">
        <v>59</v>
      </c>
      <c r="C5" s="105" t="s">
        <v>118</v>
      </c>
      <c r="D5" s="104" t="s">
        <v>119</v>
      </c>
      <c r="E5" s="104"/>
      <c r="F5" s="104"/>
      <c r="G5" s="104"/>
      <c r="H5" s="104"/>
      <c r="I5" s="104"/>
      <c r="J5" s="104"/>
      <c r="K5" s="104"/>
      <c r="L5" s="104"/>
    </row>
    <row r="6" spans="1:12" ht="12.75" customHeight="1" x14ac:dyDescent="0.2">
      <c r="A6" s="105"/>
      <c r="B6" s="105"/>
      <c r="C6" s="105"/>
      <c r="D6" s="105" t="s">
        <v>120</v>
      </c>
      <c r="E6" s="105"/>
      <c r="F6" s="105"/>
      <c r="G6" s="104" t="s">
        <v>63</v>
      </c>
      <c r="H6" s="104"/>
      <c r="I6" s="104"/>
      <c r="J6" s="104"/>
      <c r="K6" s="104"/>
      <c r="L6" s="104"/>
    </row>
    <row r="7" spans="1:12" ht="67.5" customHeight="1" x14ac:dyDescent="0.2">
      <c r="A7" s="105"/>
      <c r="B7" s="105"/>
      <c r="C7" s="105"/>
      <c r="D7" s="105"/>
      <c r="E7" s="105"/>
      <c r="F7" s="105"/>
      <c r="G7" s="104" t="s">
        <v>121</v>
      </c>
      <c r="H7" s="104"/>
      <c r="I7" s="104"/>
      <c r="J7" s="104" t="s">
        <v>122</v>
      </c>
      <c r="K7" s="104"/>
      <c r="L7" s="104"/>
    </row>
    <row r="8" spans="1:12" ht="51" customHeight="1" x14ac:dyDescent="0.2">
      <c r="A8" s="105"/>
      <c r="B8" s="105"/>
      <c r="C8" s="105"/>
      <c r="D8" s="27" t="s">
        <v>123</v>
      </c>
      <c r="E8" s="27" t="s">
        <v>124</v>
      </c>
      <c r="F8" s="27" t="s">
        <v>125</v>
      </c>
      <c r="G8" s="27" t="s">
        <v>123</v>
      </c>
      <c r="H8" s="27" t="s">
        <v>124</v>
      </c>
      <c r="I8" s="27" t="s">
        <v>125</v>
      </c>
      <c r="J8" s="27" t="s">
        <v>123</v>
      </c>
      <c r="K8" s="27" t="s">
        <v>124</v>
      </c>
      <c r="L8" s="27" t="s">
        <v>125</v>
      </c>
    </row>
    <row r="9" spans="1:12" ht="12.75" customHeight="1" x14ac:dyDescent="0.2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</row>
  </sheetData>
  <mergeCells count="10">
    <mergeCell ref="A2:K2"/>
    <mergeCell ref="A3:K3"/>
    <mergeCell ref="D5:L5"/>
    <mergeCell ref="D6:F7"/>
    <mergeCell ref="G6:L6"/>
    <mergeCell ref="G7:I7"/>
    <mergeCell ref="J7:L7"/>
    <mergeCell ref="A5:A8"/>
    <mergeCell ref="B5:B8"/>
    <mergeCell ref="C5:C8"/>
  </mergeCells>
  <pageMargins left="0.7" right="0.7" top="0.75" bottom="0.75" header="0.3" footer="0.3"/>
  <pageSetup paperSize="9" scale="79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C25" sqref="C25"/>
    </sheetView>
  </sheetViews>
  <sheetFormatPr defaultRowHeight="12.75" customHeight="1" x14ac:dyDescent="0.2"/>
  <cols>
    <col min="1" max="1" width="37.7109375" customWidth="1"/>
    <col min="2" max="2" width="17.42578125" customWidth="1"/>
    <col min="3" max="3" width="29.42578125" customWidth="1"/>
  </cols>
  <sheetData>
    <row r="1" spans="1:3" ht="12.75" customHeight="1" x14ac:dyDescent="0.2">
      <c r="A1" s="25"/>
      <c r="B1" s="25"/>
      <c r="C1" s="26" t="s">
        <v>126</v>
      </c>
    </row>
    <row r="2" spans="1:3" ht="14.25" customHeight="1" x14ac:dyDescent="0.2">
      <c r="A2" s="59" t="s">
        <v>127</v>
      </c>
      <c r="B2" s="59"/>
      <c r="C2" s="59"/>
    </row>
    <row r="3" spans="1:3" ht="14.25" customHeight="1" x14ac:dyDescent="0.2">
      <c r="A3" s="59" t="s">
        <v>15</v>
      </c>
      <c r="B3" s="59"/>
      <c r="C3" s="59"/>
    </row>
    <row r="4" spans="1:3" ht="14.25" customHeight="1" x14ac:dyDescent="0.2">
      <c r="A4" s="102" t="s">
        <v>161</v>
      </c>
      <c r="B4" s="59"/>
      <c r="C4" s="59"/>
    </row>
    <row r="5" spans="1:3" ht="14.25" customHeight="1" x14ac:dyDescent="0.2">
      <c r="A5" s="59" t="s">
        <v>128</v>
      </c>
      <c r="B5" s="59"/>
      <c r="C5" s="59"/>
    </row>
    <row r="6" spans="1:3" ht="12.75" customHeight="1" x14ac:dyDescent="0.2">
      <c r="A6" s="36"/>
      <c r="B6" s="36"/>
    </row>
    <row r="7" spans="1:3" ht="25.5" customHeight="1" x14ac:dyDescent="0.2">
      <c r="A7" s="27" t="s">
        <v>40</v>
      </c>
      <c r="B7" s="27" t="s">
        <v>59</v>
      </c>
      <c r="C7" s="27" t="s">
        <v>129</v>
      </c>
    </row>
    <row r="8" spans="1:3" ht="12.75" customHeight="1" x14ac:dyDescent="0.2">
      <c r="A8" s="27">
        <v>1</v>
      </c>
      <c r="B8" s="27">
        <v>2</v>
      </c>
      <c r="C8" s="27">
        <v>3</v>
      </c>
    </row>
    <row r="9" spans="1:3" ht="12.75" customHeight="1" x14ac:dyDescent="0.2">
      <c r="A9" s="29" t="s">
        <v>130</v>
      </c>
      <c r="B9" s="37" t="s">
        <v>131</v>
      </c>
      <c r="C9" s="53">
        <v>5666.5</v>
      </c>
    </row>
    <row r="10" spans="1:3" ht="12.75" customHeight="1" x14ac:dyDescent="0.2">
      <c r="A10" s="29" t="s">
        <v>132</v>
      </c>
      <c r="B10" s="37" t="s">
        <v>133</v>
      </c>
      <c r="C10" s="53">
        <v>0</v>
      </c>
    </row>
    <row r="11" spans="1:3" ht="12.75" customHeight="1" x14ac:dyDescent="0.2">
      <c r="A11" s="29" t="s">
        <v>134</v>
      </c>
      <c r="B11" s="37" t="s">
        <v>135</v>
      </c>
      <c r="C11" s="53">
        <v>50000</v>
      </c>
    </row>
    <row r="12" spans="1:3" ht="15.2" customHeight="1" x14ac:dyDescent="0.2">
      <c r="A12" s="29" t="s">
        <v>136</v>
      </c>
      <c r="B12" s="37"/>
      <c r="C12" s="53">
        <v>50000</v>
      </c>
    </row>
    <row r="13" spans="1:3" ht="12.75" customHeight="1" x14ac:dyDescent="0.2">
      <c r="A13" s="29" t="s">
        <v>137</v>
      </c>
      <c r="B13" s="37" t="s">
        <v>138</v>
      </c>
      <c r="C13" s="53">
        <v>50000</v>
      </c>
    </row>
    <row r="14" spans="1:3" ht="12.75" customHeight="1" x14ac:dyDescent="0.2">
      <c r="A14" s="38"/>
      <c r="B14" s="39"/>
      <c r="C14" s="40"/>
    </row>
    <row r="15" spans="1:3" ht="12.75" customHeight="1" x14ac:dyDescent="0.2">
      <c r="A15" s="41"/>
      <c r="B15" s="42"/>
      <c r="C15" s="26" t="s">
        <v>139</v>
      </c>
    </row>
    <row r="16" spans="1:3" ht="14.25" customHeight="1" x14ac:dyDescent="0.2">
      <c r="A16" s="106" t="s">
        <v>140</v>
      </c>
      <c r="B16" s="106"/>
    </row>
    <row r="17" spans="1:3" ht="12.75" customHeight="1" x14ac:dyDescent="0.2">
      <c r="A17" s="36"/>
      <c r="B17" s="36"/>
    </row>
    <row r="18" spans="1:3" ht="12.75" customHeight="1" x14ac:dyDescent="0.2">
      <c r="A18" s="27" t="s">
        <v>40</v>
      </c>
      <c r="B18" s="27" t="s">
        <v>59</v>
      </c>
      <c r="C18" s="27" t="s">
        <v>141</v>
      </c>
    </row>
    <row r="19" spans="1:3" ht="12.75" customHeight="1" x14ac:dyDescent="0.2">
      <c r="A19" s="27">
        <v>1</v>
      </c>
      <c r="B19" s="27">
        <v>2</v>
      </c>
      <c r="C19" s="27">
        <v>3</v>
      </c>
    </row>
    <row r="20" spans="1:3" ht="12.75" customHeight="1" x14ac:dyDescent="0.2">
      <c r="A20" s="29" t="s">
        <v>142</v>
      </c>
      <c r="B20" s="37" t="s">
        <v>131</v>
      </c>
      <c r="C20" s="30"/>
    </row>
    <row r="21" spans="1:3" ht="63.75" customHeight="1" x14ac:dyDescent="0.2">
      <c r="A21" s="29" t="s">
        <v>143</v>
      </c>
      <c r="B21" s="37" t="s">
        <v>133</v>
      </c>
      <c r="C21" s="30"/>
    </row>
    <row r="22" spans="1:3" ht="25.5" customHeight="1" x14ac:dyDescent="0.2">
      <c r="A22" s="29" t="s">
        <v>144</v>
      </c>
      <c r="B22" s="37" t="s">
        <v>135</v>
      </c>
      <c r="C22" s="51">
        <v>5666.5</v>
      </c>
    </row>
    <row r="23" spans="1:3" ht="12.75" customHeight="1" x14ac:dyDescent="0.2">
      <c r="A23" s="38"/>
      <c r="B23" s="43"/>
      <c r="C23" s="24"/>
    </row>
  </sheetData>
  <mergeCells count="5">
    <mergeCell ref="A2:C2"/>
    <mergeCell ref="A3:C3"/>
    <mergeCell ref="A4:C4"/>
    <mergeCell ref="A5:C5"/>
    <mergeCell ref="A16:B16"/>
  </mergeCells>
  <pageMargins left="0.7" right="0.7" top="0.75" bottom="0.75" header="0.3" footer="0.3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(стр.1)'!LAST_CELL</vt:lpstr>
      <vt:lpstr>'ФХД (стр.2)'!LAST_CELL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Юрьевна Сафонова</dc:creator>
  <dc:description>POI HSSF rep:2.55.0.221</dc:description>
  <cp:lastModifiedBy>Светлана Александровна Шептунова</cp:lastModifiedBy>
  <cp:lastPrinted>2023-05-24T09:56:39Z</cp:lastPrinted>
  <dcterms:created xsi:type="dcterms:W3CDTF">2023-05-24T09:05:04Z</dcterms:created>
  <dcterms:modified xsi:type="dcterms:W3CDTF">2024-03-29T04:25:06Z</dcterms:modified>
</cp:coreProperties>
</file>